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vnozare.pri\vm\Redirect_profiles\lzandberga\Desktop\Veselibas_inspekcijas_cenradis_050821\"/>
    </mc:Choice>
  </mc:AlternateContent>
  <xr:revisionPtr revIDLastSave="0" documentId="13_ncr:1_{3683A930-952D-425D-A9ED-C10A58D71390}" xr6:coauthVersionLast="46" xr6:coauthVersionMax="46" xr10:uidLastSave="{00000000-0000-0000-0000-000000000000}"/>
  <bookViews>
    <workbookView xWindow="-120" yWindow="-120" windowWidth="20730" windowHeight="11160" xr2:uid="{00000000-000D-0000-FFFF-FFFF00000000}"/>
  </bookViews>
  <sheets>
    <sheet name="VI" sheetId="1" r:id="rId1"/>
  </sheets>
  <definedNames>
    <definedName name="_xlnm._FilterDatabase" localSheetId="0" hidden="1">VI!$A$7:$O$7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77" i="1" l="1"/>
  <c r="G77" i="1"/>
  <c r="I77" i="1" s="1"/>
  <c r="M73" i="1"/>
  <c r="M82" i="1"/>
  <c r="M83" i="1"/>
  <c r="M96" i="1"/>
  <c r="I96" i="1"/>
  <c r="G75" i="1"/>
  <c r="I75" i="1" s="1"/>
  <c r="G10" i="1"/>
  <c r="G11" i="1"/>
  <c r="G12" i="1"/>
  <c r="G13" i="1"/>
  <c r="G14" i="1"/>
  <c r="G15" i="1"/>
  <c r="G16" i="1"/>
  <c r="G17" i="1"/>
  <c r="G20" i="1"/>
  <c r="G21" i="1"/>
  <c r="G23" i="1"/>
  <c r="G24" i="1"/>
  <c r="G25" i="1"/>
  <c r="G26" i="1"/>
  <c r="G27" i="1"/>
  <c r="G28" i="1"/>
  <c r="I28" i="1" s="1"/>
  <c r="G29" i="1"/>
  <c r="G30" i="1"/>
  <c r="I30" i="1" s="1"/>
  <c r="G31" i="1"/>
  <c r="G34" i="1"/>
  <c r="I34" i="1" s="1"/>
  <c r="G35" i="1"/>
  <c r="I35" i="1" s="1"/>
  <c r="G36" i="1"/>
  <c r="I36" i="1" s="1"/>
  <c r="G37" i="1"/>
  <c r="I37" i="1" s="1"/>
  <c r="G39" i="1"/>
  <c r="I39" i="1" s="1"/>
  <c r="G40" i="1"/>
  <c r="I40" i="1" s="1"/>
  <c r="G41" i="1"/>
  <c r="I41" i="1" s="1"/>
  <c r="G42" i="1"/>
  <c r="I42" i="1" s="1"/>
  <c r="G43" i="1"/>
  <c r="I43" i="1" s="1"/>
  <c r="G45" i="1"/>
  <c r="I45" i="1" s="1"/>
  <c r="G46" i="1"/>
  <c r="I46" i="1" s="1"/>
  <c r="G47" i="1"/>
  <c r="I47" i="1" s="1"/>
  <c r="G48" i="1"/>
  <c r="I48" i="1" s="1"/>
  <c r="G49" i="1"/>
  <c r="I49" i="1" s="1"/>
  <c r="G50" i="1"/>
  <c r="I50" i="1" s="1"/>
  <c r="G53" i="1"/>
  <c r="G54" i="1"/>
  <c r="G55" i="1"/>
  <c r="I55" i="1" s="1"/>
  <c r="G56" i="1"/>
  <c r="G57" i="1"/>
  <c r="I57" i="1" s="1"/>
  <c r="G59" i="1"/>
  <c r="I59" i="1" s="1"/>
  <c r="G60" i="1"/>
  <c r="I60" i="1" s="1"/>
  <c r="G61" i="1"/>
  <c r="I61" i="1" s="1"/>
  <c r="G62" i="1"/>
  <c r="I62" i="1" s="1"/>
  <c r="G63" i="1"/>
  <c r="G65" i="1"/>
  <c r="I65" i="1" s="1"/>
  <c r="G66" i="1"/>
  <c r="I66" i="1" s="1"/>
  <c r="G67" i="1"/>
  <c r="I67" i="1" s="1"/>
  <c r="G68" i="1"/>
  <c r="I68" i="1" s="1"/>
  <c r="G69" i="1"/>
  <c r="I69" i="1" s="1"/>
  <c r="G71" i="1"/>
  <c r="I71" i="1" s="1"/>
  <c r="G72" i="1"/>
  <c r="I72" i="1" s="1"/>
  <c r="G73" i="1"/>
  <c r="G76" i="1"/>
  <c r="I76" i="1" s="1"/>
  <c r="G79" i="1"/>
  <c r="G80" i="1"/>
  <c r="G81" i="1"/>
  <c r="I81" i="1" s="1"/>
  <c r="G82" i="1"/>
  <c r="I82" i="1" s="1"/>
  <c r="G83" i="1"/>
  <c r="I83" i="1" s="1"/>
  <c r="G84" i="1"/>
  <c r="G85" i="1"/>
  <c r="I85" i="1" s="1"/>
  <c r="G86" i="1"/>
  <c r="I86" i="1" s="1"/>
  <c r="G87" i="1"/>
  <c r="G88" i="1"/>
  <c r="G89" i="1"/>
  <c r="G90" i="1"/>
  <c r="I90" i="1" s="1"/>
  <c r="G91" i="1"/>
  <c r="I91" i="1" s="1"/>
  <c r="G92" i="1"/>
  <c r="I92" i="1" s="1"/>
  <c r="G93" i="1"/>
  <c r="I93" i="1" s="1"/>
  <c r="G94" i="1"/>
  <c r="I94" i="1" s="1"/>
  <c r="G95" i="1"/>
  <c r="I95" i="1" s="1"/>
  <c r="G97" i="1"/>
  <c r="I97" i="1" s="1"/>
  <c r="G9" i="1"/>
  <c r="M10" i="1" l="1"/>
  <c r="M11" i="1"/>
  <c r="M12" i="1"/>
  <c r="M13" i="1"/>
  <c r="M14" i="1"/>
  <c r="M15" i="1"/>
  <c r="M16" i="1"/>
  <c r="M17" i="1"/>
  <c r="M20" i="1"/>
  <c r="M21" i="1"/>
  <c r="M23" i="1"/>
  <c r="M24" i="1"/>
  <c r="M25" i="1"/>
  <c r="M26" i="1"/>
  <c r="M27" i="1"/>
  <c r="M28" i="1"/>
  <c r="M29" i="1"/>
  <c r="M30" i="1"/>
  <c r="M31" i="1"/>
  <c r="M34" i="1"/>
  <c r="M35" i="1"/>
  <c r="M36" i="1"/>
  <c r="M37" i="1"/>
  <c r="M39" i="1"/>
  <c r="M40" i="1"/>
  <c r="M41" i="1"/>
  <c r="M42" i="1"/>
  <c r="M43" i="1"/>
  <c r="M45" i="1"/>
  <c r="M46" i="1"/>
  <c r="M47" i="1"/>
  <c r="M48" i="1"/>
  <c r="M49" i="1"/>
  <c r="M50" i="1"/>
  <c r="M53" i="1"/>
  <c r="M54" i="1"/>
  <c r="M55" i="1"/>
  <c r="M56" i="1"/>
  <c r="M57" i="1"/>
  <c r="M59" i="1"/>
  <c r="M60" i="1"/>
  <c r="M61" i="1"/>
  <c r="M62" i="1"/>
  <c r="M63" i="1"/>
  <c r="M65" i="1"/>
  <c r="M66" i="1"/>
  <c r="M67" i="1"/>
  <c r="M68" i="1"/>
  <c r="M69" i="1"/>
  <c r="M71" i="1"/>
  <c r="M72" i="1"/>
  <c r="M75" i="1"/>
  <c r="M76" i="1"/>
  <c r="M79" i="1"/>
  <c r="M80" i="1"/>
  <c r="M81" i="1"/>
  <c r="M84" i="1"/>
  <c r="M85" i="1"/>
  <c r="M86" i="1"/>
  <c r="M87" i="1"/>
  <c r="M88" i="1"/>
  <c r="M89" i="1"/>
  <c r="M90" i="1"/>
  <c r="M91" i="1"/>
  <c r="M92" i="1"/>
  <c r="M93" i="1"/>
  <c r="M94" i="1"/>
  <c r="M95" i="1"/>
  <c r="M97" i="1"/>
  <c r="M9" i="1"/>
  <c r="H98" i="1" l="1"/>
  <c r="I98" i="1" l="1"/>
  <c r="J98" i="1"/>
  <c r="K98" i="1"/>
  <c r="L98" i="1"/>
  <c r="M98" i="1" l="1"/>
</calcChain>
</file>

<file path=xl/sharedStrings.xml><?xml version="1.0" encoding="utf-8"?>
<sst xmlns="http://schemas.openxmlformats.org/spreadsheetml/2006/main" count="275" uniqueCount="207">
  <si>
    <t>X</t>
  </si>
  <si>
    <t>Kopā:</t>
  </si>
  <si>
    <t>sertifikāts</t>
  </si>
  <si>
    <t>1.</t>
  </si>
  <si>
    <t>1.1.</t>
  </si>
  <si>
    <t>Izdevumi kopā:</t>
  </si>
  <si>
    <t>Kapitālie izdevumi EKK 5000</t>
  </si>
  <si>
    <t>Preces un pakalpojumi EKK 2000</t>
  </si>
  <si>
    <t>Ieņēmumi kopā</t>
  </si>
  <si>
    <t>Pakalpojumu skaits</t>
  </si>
  <si>
    <r>
      <t>(</t>
    </r>
    <r>
      <rPr>
        <i/>
        <sz val="10"/>
        <color theme="1"/>
        <rFont val="Times New Roman"/>
        <family val="1"/>
        <charset val="186"/>
      </rPr>
      <t>euro</t>
    </r>
    <r>
      <rPr>
        <sz val="10"/>
        <color theme="1"/>
        <rFont val="Times New Roman"/>
        <family val="1"/>
        <charset val="186"/>
      </rPr>
      <t>)</t>
    </r>
  </si>
  <si>
    <t>p.k.</t>
  </si>
  <si>
    <t>Izdevumi pa ekonomiskās klasifikācijas kodiem</t>
  </si>
  <si>
    <r>
      <t>Cena ar PVN (</t>
    </r>
    <r>
      <rPr>
        <i/>
        <sz val="10"/>
        <color theme="1"/>
        <rFont val="Times New Roman"/>
        <family val="1"/>
        <charset val="186"/>
      </rPr>
      <t>euro</t>
    </r>
    <r>
      <rPr>
        <sz val="10"/>
        <color theme="1"/>
        <rFont val="Times New Roman"/>
        <family val="1"/>
        <charset val="186"/>
      </rPr>
      <t>)</t>
    </r>
  </si>
  <si>
    <t>PVN</t>
  </si>
  <si>
    <r>
      <t>Cena bez PVN (</t>
    </r>
    <r>
      <rPr>
        <i/>
        <sz val="10"/>
        <color theme="1"/>
        <rFont val="Times New Roman"/>
        <family val="1"/>
        <charset val="186"/>
      </rPr>
      <t>euro</t>
    </r>
    <r>
      <rPr>
        <sz val="10"/>
        <color theme="1"/>
        <rFont val="Times New Roman"/>
        <family val="1"/>
        <charset val="186"/>
      </rPr>
      <t>)</t>
    </r>
  </si>
  <si>
    <t>Mērvienība</t>
  </si>
  <si>
    <t>Pakalpojuma veids</t>
  </si>
  <si>
    <t>Nr.</t>
  </si>
  <si>
    <t xml:space="preserve"> Ieņēmumu un izdevumu prognoze </t>
  </si>
  <si>
    <t>pakalpojumu cenrādis” anotācijai</t>
  </si>
  <si>
    <t>Ministru kabineta noteikumu projekta</t>
  </si>
  <si>
    <t>2. pielikums</t>
  </si>
  <si>
    <t>paraugs</t>
  </si>
  <si>
    <t>dzīvoklim, vienģimenes mājai, vasarnīcai, zemnieku saimniecībai</t>
  </si>
  <si>
    <t>1.2.</t>
  </si>
  <si>
    <t>daudzdzīvokļu mājai</t>
  </si>
  <si>
    <t>1.3.</t>
  </si>
  <si>
    <t>publiskai būvei ar dažāda profila telpu grupām</t>
  </si>
  <si>
    <t>1.4.</t>
  </si>
  <si>
    <t>publiskai telpai</t>
  </si>
  <si>
    <t>1.5.</t>
  </si>
  <si>
    <t>ražošanas objektam ar dažāda profila telpu grupām</t>
  </si>
  <si>
    <t>1.6.</t>
  </si>
  <si>
    <t>ražošanas darba telpai</t>
  </si>
  <si>
    <t>1.7.</t>
  </si>
  <si>
    <t>1.8.</t>
  </si>
  <si>
    <t>angāram, noliktavai, īslaicīgas lietošanas būvei</t>
  </si>
  <si>
    <t>1.9.</t>
  </si>
  <si>
    <t>citam 1.punktā neminētam objektam</t>
  </si>
  <si>
    <t xml:space="preserve">Nosacījumu sagatavošana higiēnas prasību ievērošanai projektēšanas stadijā (pakalpojums nav obligāts  saskaņā ar normatīvajiem aktiem un tiek sniegts pēc būvniecības ierosinātāja brīvprātīga pieprasījuma, t.sk., ja tiek paredzētas atkāpes no normatīvajos aktos noteiktajām higiēnas prasībām) </t>
  </si>
  <si>
    <t>Projekta higiēnas prasību ievērošanas novērtēšana</t>
  </si>
  <si>
    <t>2.1.</t>
  </si>
  <si>
    <t>dzīvojamām ēkām un telpām</t>
  </si>
  <si>
    <t>2.1.1.</t>
  </si>
  <si>
    <t xml:space="preserve">daudzdzīvokļu dzīvojamām ēkām </t>
  </si>
  <si>
    <t>2.1.2.</t>
  </si>
  <si>
    <t>individuālajām dzīvojamām mājām, savrupmājām, viensētām, dzīvokļiem</t>
  </si>
  <si>
    <t>2.2.</t>
  </si>
  <si>
    <t xml:space="preserve">publiskai ēkai </t>
  </si>
  <si>
    <t>2.2.1.</t>
  </si>
  <si>
    <t>ar platību līdz 250 m²</t>
  </si>
  <si>
    <t>2.2.2.</t>
  </si>
  <si>
    <t>2.2.3.</t>
  </si>
  <si>
    <t>2.2.4.</t>
  </si>
  <si>
    <t>2.2.5.</t>
  </si>
  <si>
    <t>2.2.6.</t>
  </si>
  <si>
    <t>2.3.</t>
  </si>
  <si>
    <t>inženierbūvei, inženiertīkliem</t>
  </si>
  <si>
    <t>2.4.</t>
  </si>
  <si>
    <t>2.5.</t>
  </si>
  <si>
    <t>citam 2.punktā neminētam objektam</t>
  </si>
  <si>
    <t>3.</t>
  </si>
  <si>
    <t>3.1.</t>
  </si>
  <si>
    <t>dzīvoklim, individuālai dzīvojamai ēkai, vasarnīcai, zemnieku saimniecībai</t>
  </si>
  <si>
    <t>3.1.1.</t>
  </si>
  <si>
    <t>3.1.2.</t>
  </si>
  <si>
    <t>3.1.3.</t>
  </si>
  <si>
    <t>3.2.</t>
  </si>
  <si>
    <t>3.3.</t>
  </si>
  <si>
    <t>publiskai būvei, ražošanas objektam</t>
  </si>
  <si>
    <t>3.3.1.</t>
  </si>
  <si>
    <t>3.3.2.</t>
  </si>
  <si>
    <t>3.3.3.</t>
  </si>
  <si>
    <t>3.3.4.</t>
  </si>
  <si>
    <t>3.3.5.</t>
  </si>
  <si>
    <t>3.4.</t>
  </si>
  <si>
    <t>inženierbūvei un komunikāciju tīklam</t>
  </si>
  <si>
    <t>3.4.1.</t>
  </si>
  <si>
    <t>autostāvvietai līdz 49 automašīnām</t>
  </si>
  <si>
    <t>3.4.2.</t>
  </si>
  <si>
    <t xml:space="preserve">autostāvvietai no 50 automašīnām </t>
  </si>
  <si>
    <t>3.4.3.</t>
  </si>
  <si>
    <t>3.4.4.</t>
  </si>
  <si>
    <t>ceļu inženierkomunikācijai</t>
  </si>
  <si>
    <t>3.4.5.</t>
  </si>
  <si>
    <t>ūdensvadu un kanalizācijas tīklam un būvei</t>
  </si>
  <si>
    <t>3.5.</t>
  </si>
  <si>
    <t>citam 3.punktā neminētam objektam</t>
  </si>
  <si>
    <t>Higiēnas prasību ievērošanas novērtēšana objektiem, kam normatīvajos aktos nav noteiktas higiēnas prasības (pakalpojums nav obligāts saskaņā ar normatīvajiem aktiem un tiek sniegts pēc objekta īpašnieka brīvprātīga pieprasījuma, izņemot attiecībā uz noteikumu pielikuma 4.5.apakšpunktā noteiktajiem objektiem)</t>
  </si>
  <si>
    <t>4.1.</t>
  </si>
  <si>
    <t>4.1.1.</t>
  </si>
  <si>
    <t>4.1.2.</t>
  </si>
  <si>
    <t>4.2.</t>
  </si>
  <si>
    <t>šahtveida akai</t>
  </si>
  <si>
    <t>4.3.</t>
  </si>
  <si>
    <t>dzīvojamai mājai, dzīvoklim</t>
  </si>
  <si>
    <t>4.4.</t>
  </si>
  <si>
    <t>inženiertehniskai būvei</t>
  </si>
  <si>
    <t>4.5.</t>
  </si>
  <si>
    <t>4.5.1.</t>
  </si>
  <si>
    <t>dienas nometnes ar dalībnieku skaitu līdz 20</t>
  </si>
  <si>
    <t>4.5.2.</t>
  </si>
  <si>
    <t>dienas nometnes ar dalībnieku skaitu vairak par 20</t>
  </si>
  <si>
    <t>4.5.3.</t>
  </si>
  <si>
    <t>diennakts nometnes ar dalībnieku skaitu līdz 20</t>
  </si>
  <si>
    <t>4.5.4.</t>
  </si>
  <si>
    <t xml:space="preserve">diennakts nometnes ar dalībnieku skaitu vairāk par 20  </t>
  </si>
  <si>
    <t>Atzinuma sagatavošana par fizikālo faktoru (troksnis, EML) iespējamo līmeņu aprēķiniem</t>
  </si>
  <si>
    <t>6.1.</t>
  </si>
  <si>
    <t>6.2.</t>
  </si>
  <si>
    <t>6.3.</t>
  </si>
  <si>
    <t>6.4.</t>
  </si>
  <si>
    <t>7.</t>
  </si>
  <si>
    <t>8.</t>
  </si>
  <si>
    <t>8.1.</t>
  </si>
  <si>
    <t>dzeramā ūdens urbumam</t>
  </si>
  <si>
    <t>8.2.</t>
  </si>
  <si>
    <t>citam objektam</t>
  </si>
  <si>
    <t>Speciālista atzinuma sagatavošana par mikrobioloģiskās, ķīmiskās un fizikālās testēšanas rezultātiem</t>
  </si>
  <si>
    <t>10.</t>
  </si>
  <si>
    <t>Brīvās tirdzniecības sertifikāta izsniegšana kosmētikas līdzekļu eksportam:</t>
  </si>
  <si>
    <t>10.1.</t>
  </si>
  <si>
    <t>10.2.</t>
  </si>
  <si>
    <t>10.3.</t>
  </si>
  <si>
    <t>Parauga ņemšana higiēniskajiem un mikrobioloģiskajiem izmeklējumiem pēc personas pieprasījuma</t>
  </si>
  <si>
    <t>11.1.</t>
  </si>
  <si>
    <t>dzeramajam ūdenim</t>
  </si>
  <si>
    <t>11.2.</t>
  </si>
  <si>
    <t>atklāto ūdenstilpju ūdenim</t>
  </si>
  <si>
    <t>11.3.</t>
  </si>
  <si>
    <t>kuģa notekūdeņiem</t>
  </si>
  <si>
    <t>11.4.</t>
  </si>
  <si>
    <t>citam paraugu veidam</t>
  </si>
  <si>
    <t>13.</t>
  </si>
  <si>
    <t>Transporta nodrošinājums 11. punktā minētajiem pakalpojumiem</t>
  </si>
  <si>
    <t>14.</t>
  </si>
  <si>
    <t>15.</t>
  </si>
  <si>
    <t>Prakses vadīšana grupai līdz 6 studentiem</t>
  </si>
  <si>
    <t>16.</t>
  </si>
  <si>
    <t>Ārpustiesas strīdu risinātāju informācijas pieprasījums</t>
  </si>
  <si>
    <t>17.</t>
  </si>
  <si>
    <t>Ārstniecības personu un ārstniecības atbalsta personu reģistrācijas apliecības vai ārvalstīs iegūtās profesionalās kvalifikācijas atzīšanas apliecības dublikāta izsniegšana</t>
  </si>
  <si>
    <t>18.</t>
  </si>
  <si>
    <t>19.</t>
  </si>
  <si>
    <t>20.</t>
  </si>
  <si>
    <t>21.</t>
  </si>
  <si>
    <t>22.</t>
  </si>
  <si>
    <t>23.</t>
  </si>
  <si>
    <t>24.</t>
  </si>
  <si>
    <t xml:space="preserve">Ārstniecības iestādes reģistrācijas apliecības/medicīnas tūrisma apliecinājuma izsniegšana </t>
  </si>
  <si>
    <t>25.</t>
  </si>
  <si>
    <t>Dokumentu kopēšana (par 1 lapu)</t>
  </si>
  <si>
    <t>stunda</t>
  </si>
  <si>
    <t>dublikāts</t>
  </si>
  <si>
    <t>izstrādājums</t>
  </si>
  <si>
    <t>apliecība</t>
  </si>
  <si>
    <t>apliecība/ apliecinājums</t>
  </si>
  <si>
    <t>lapa</t>
  </si>
  <si>
    <t>nosacījums</t>
  </si>
  <si>
    <t>atzinums</t>
  </si>
  <si>
    <t>viens eksemplārs</t>
  </si>
  <si>
    <t>novērtējums</t>
  </si>
  <si>
    <t>kilometrs</t>
  </si>
  <si>
    <t>akadēmiskā stunda</t>
  </si>
  <si>
    <r>
      <t>inženierbūvei</t>
    </r>
    <r>
      <rPr>
        <sz val="10"/>
        <rFont val="Times New Roman"/>
        <family val="1"/>
        <charset val="186"/>
      </rPr>
      <t xml:space="preserve"> (arī autostāvvietai) un komunikāciju tīklam </t>
    </r>
  </si>
  <si>
    <r>
      <t>ar platību no 251 m</t>
    </r>
    <r>
      <rPr>
        <sz val="10"/>
        <color indexed="8"/>
        <rFont val="Times New Roman"/>
        <family val="1"/>
        <charset val="186"/>
      </rPr>
      <t>² līdz 500 m</t>
    </r>
    <r>
      <rPr>
        <vertAlign val="superscript"/>
        <sz val="10"/>
        <color indexed="8"/>
        <rFont val="Times New Roman"/>
        <family val="1"/>
        <charset val="186"/>
      </rPr>
      <t>2</t>
    </r>
  </si>
  <si>
    <r>
      <t>ar platību no 501 m</t>
    </r>
    <r>
      <rPr>
        <vertAlign val="superscript"/>
        <sz val="10"/>
        <color indexed="8"/>
        <rFont val="Times New Roman"/>
        <family val="1"/>
        <charset val="186"/>
      </rPr>
      <t>2</t>
    </r>
    <r>
      <rPr>
        <sz val="10"/>
        <color indexed="8"/>
        <rFont val="Times New Roman"/>
        <family val="1"/>
        <charset val="186"/>
      </rPr>
      <t xml:space="preserve"> līdz 1 000 m</t>
    </r>
    <r>
      <rPr>
        <vertAlign val="superscript"/>
        <sz val="10"/>
        <color indexed="8"/>
        <rFont val="Times New Roman"/>
        <family val="1"/>
        <charset val="186"/>
      </rPr>
      <t>2</t>
    </r>
  </si>
  <si>
    <r>
      <t>ar platību no 1 001 m</t>
    </r>
    <r>
      <rPr>
        <vertAlign val="superscript"/>
        <sz val="10"/>
        <color indexed="8"/>
        <rFont val="Times New Roman"/>
        <family val="1"/>
        <charset val="186"/>
      </rPr>
      <t>2</t>
    </r>
    <r>
      <rPr>
        <sz val="10"/>
        <color indexed="8"/>
        <rFont val="Times New Roman"/>
        <family val="1"/>
        <charset val="186"/>
      </rPr>
      <t xml:space="preserve"> līdz 5 000 m</t>
    </r>
    <r>
      <rPr>
        <vertAlign val="superscript"/>
        <sz val="10"/>
        <color indexed="8"/>
        <rFont val="Times New Roman"/>
        <family val="1"/>
        <charset val="186"/>
      </rPr>
      <t>2</t>
    </r>
  </si>
  <si>
    <r>
      <t>ar platību no 5 001 m</t>
    </r>
    <r>
      <rPr>
        <vertAlign val="superscript"/>
        <sz val="10"/>
        <color indexed="8"/>
        <rFont val="Times New Roman"/>
        <family val="1"/>
        <charset val="186"/>
      </rPr>
      <t>2</t>
    </r>
    <r>
      <rPr>
        <sz val="10"/>
        <color indexed="8"/>
        <rFont val="Times New Roman"/>
        <family val="1"/>
        <charset val="186"/>
      </rPr>
      <t xml:space="preserve"> līdz 10 000 m</t>
    </r>
    <r>
      <rPr>
        <vertAlign val="superscript"/>
        <sz val="10"/>
        <color indexed="8"/>
        <rFont val="Times New Roman"/>
        <family val="1"/>
        <charset val="186"/>
      </rPr>
      <t>2</t>
    </r>
  </si>
  <si>
    <r>
      <t>ar platību vairāk par 10 001 m</t>
    </r>
    <r>
      <rPr>
        <vertAlign val="superscript"/>
        <sz val="10"/>
        <color indexed="8"/>
        <rFont val="Times New Roman"/>
        <family val="1"/>
        <charset val="186"/>
      </rPr>
      <t>2</t>
    </r>
  </si>
  <si>
    <r>
      <t>atkāpes no būvniecību reglamentējošo normatīvo aktu tehniskajām prasībām saskaņošana</t>
    </r>
    <r>
      <rPr>
        <vertAlign val="superscript"/>
        <sz val="10"/>
        <rFont val="Times New Roman"/>
        <family val="1"/>
        <charset val="186"/>
      </rPr>
      <t xml:space="preserve">1  </t>
    </r>
  </si>
  <si>
    <r>
      <t>Atzinuma sagatavošana par objekta (būves) gatavību ekspluatācijai</t>
    </r>
    <r>
      <rPr>
        <b/>
        <vertAlign val="superscript"/>
        <sz val="10"/>
        <rFont val="Times New Roman"/>
        <family val="1"/>
        <charset val="186"/>
      </rPr>
      <t>1</t>
    </r>
  </si>
  <si>
    <r>
      <t>ar platību līdz 200 m</t>
    </r>
    <r>
      <rPr>
        <vertAlign val="superscript"/>
        <sz val="10"/>
        <color indexed="8"/>
        <rFont val="Times New Roman"/>
        <family val="1"/>
        <charset val="186"/>
      </rPr>
      <t>2</t>
    </r>
  </si>
  <si>
    <r>
      <t>ar platību  no 201 m</t>
    </r>
    <r>
      <rPr>
        <vertAlign val="superscript"/>
        <sz val="10"/>
        <color theme="1"/>
        <rFont val="Times New Roman"/>
        <family val="1"/>
        <charset val="186"/>
      </rPr>
      <t>2</t>
    </r>
    <r>
      <rPr>
        <sz val="10"/>
        <color theme="1"/>
        <rFont val="Times New Roman"/>
        <family val="1"/>
        <charset val="186"/>
      </rPr>
      <t xml:space="preserve"> līdz 1000 m</t>
    </r>
    <r>
      <rPr>
        <vertAlign val="superscript"/>
        <sz val="10"/>
        <color theme="1"/>
        <rFont val="Times New Roman"/>
        <family val="1"/>
        <charset val="186"/>
      </rPr>
      <t>2</t>
    </r>
  </si>
  <si>
    <r>
      <t>ar platību vairāk par 1001 m</t>
    </r>
    <r>
      <rPr>
        <sz val="10"/>
        <color indexed="8"/>
        <rFont val="Times New Roman"/>
        <family val="1"/>
        <charset val="186"/>
      </rPr>
      <t>²</t>
    </r>
  </si>
  <si>
    <r>
      <t>ar platību līdz 250 m</t>
    </r>
    <r>
      <rPr>
        <vertAlign val="superscript"/>
        <sz val="10"/>
        <rFont val="Times New Roman"/>
        <family val="1"/>
        <charset val="186"/>
      </rPr>
      <t>2</t>
    </r>
  </si>
  <si>
    <r>
      <t>ar platību  no 251 m</t>
    </r>
    <r>
      <rPr>
        <vertAlign val="superscript"/>
        <sz val="10"/>
        <rFont val="Times New Roman"/>
        <family val="1"/>
        <charset val="186"/>
      </rPr>
      <t>2</t>
    </r>
    <r>
      <rPr>
        <sz val="10"/>
        <rFont val="Times New Roman"/>
        <family val="1"/>
        <charset val="186"/>
      </rPr>
      <t xml:space="preserve"> līdz 500 m</t>
    </r>
    <r>
      <rPr>
        <vertAlign val="superscript"/>
        <sz val="10"/>
        <rFont val="Times New Roman"/>
        <family val="1"/>
        <charset val="186"/>
      </rPr>
      <t>2</t>
    </r>
  </si>
  <si>
    <r>
      <t>ar platību no 501 m</t>
    </r>
    <r>
      <rPr>
        <vertAlign val="superscript"/>
        <sz val="10"/>
        <rFont val="Times New Roman"/>
        <family val="1"/>
        <charset val="186"/>
      </rPr>
      <t>2</t>
    </r>
    <r>
      <rPr>
        <sz val="10"/>
        <rFont val="Times New Roman"/>
        <family val="1"/>
        <charset val="186"/>
      </rPr>
      <t xml:space="preserve"> līdz 1000 m</t>
    </r>
    <r>
      <rPr>
        <vertAlign val="superscript"/>
        <sz val="10"/>
        <rFont val="Times New Roman"/>
        <family val="1"/>
        <charset val="186"/>
      </rPr>
      <t>2</t>
    </r>
  </si>
  <si>
    <r>
      <t>ar platību no 1001 m</t>
    </r>
    <r>
      <rPr>
        <vertAlign val="superscript"/>
        <sz val="10"/>
        <rFont val="Times New Roman"/>
        <family val="1"/>
        <charset val="186"/>
      </rPr>
      <t>2</t>
    </r>
    <r>
      <rPr>
        <sz val="10"/>
        <rFont val="Times New Roman"/>
        <family val="1"/>
        <charset val="186"/>
      </rPr>
      <t xml:space="preserve"> līdz 10 000 m</t>
    </r>
    <r>
      <rPr>
        <vertAlign val="superscript"/>
        <sz val="10"/>
        <rFont val="Times New Roman"/>
        <family val="1"/>
        <charset val="186"/>
      </rPr>
      <t>2</t>
    </r>
  </si>
  <si>
    <r>
      <t xml:space="preserve">ražošanas, </t>
    </r>
    <r>
      <rPr>
        <sz val="10"/>
        <rFont val="Times New Roman"/>
        <family val="1"/>
        <charset val="186"/>
      </rPr>
      <t>tirdzniecības objektam, publiskai būvei vai telpām</t>
    </r>
  </si>
  <si>
    <r>
      <t>ar platību līdz 500 m</t>
    </r>
    <r>
      <rPr>
        <sz val="10"/>
        <color indexed="8"/>
        <rFont val="Times New Roman"/>
        <family val="1"/>
        <charset val="186"/>
      </rPr>
      <t>²</t>
    </r>
  </si>
  <si>
    <r>
      <t>ar platību vairāk par 501 m</t>
    </r>
    <r>
      <rPr>
        <sz val="10"/>
        <color indexed="8"/>
        <rFont val="Times New Roman"/>
        <family val="1"/>
        <charset val="186"/>
      </rPr>
      <t>²</t>
    </r>
  </si>
  <si>
    <r>
      <t>bērnu nometnēm</t>
    </r>
    <r>
      <rPr>
        <vertAlign val="superscript"/>
        <sz val="10"/>
        <rFont val="Times New Roman"/>
        <family val="1"/>
        <charset val="186"/>
      </rPr>
      <t>1</t>
    </r>
    <r>
      <rPr>
        <sz val="10"/>
        <rFont val="Times New Roman"/>
        <family val="1"/>
        <charset val="186"/>
      </rPr>
      <t xml:space="preserve"> (Jaunsardzes un informācijas centra rīkotajām nometnēm atzinumu sniedz bez maksas)</t>
    </r>
  </si>
  <si>
    <r>
      <t>Kuģa sanitārās apstrādes kontroles atbrīvojuma apliecības vai kuģa sanitārās apstrādes kontroles apliecības izsniegšana</t>
    </r>
    <r>
      <rPr>
        <b/>
        <vertAlign val="superscript"/>
        <sz val="10"/>
        <rFont val="Times New Roman"/>
        <family val="1"/>
        <charset val="186"/>
      </rPr>
      <t>1</t>
    </r>
  </si>
  <si>
    <r>
      <t>kravas kuģim ar kravnesību līdz 500 GT (</t>
    </r>
    <r>
      <rPr>
        <i/>
        <sz val="10"/>
        <color indexed="8"/>
        <rFont val="Times New Roman"/>
        <family val="1"/>
        <charset val="186"/>
      </rPr>
      <t>gross tons</t>
    </r>
    <r>
      <rPr>
        <sz val="10"/>
        <color indexed="8"/>
        <rFont val="Times New Roman"/>
        <family val="1"/>
        <charset val="186"/>
      </rPr>
      <t>)</t>
    </r>
  </si>
  <si>
    <r>
      <t>kravas kuģim ar kravnesību no 501 līdz 5 000 GT (</t>
    </r>
    <r>
      <rPr>
        <i/>
        <sz val="10"/>
        <color indexed="8"/>
        <rFont val="Times New Roman"/>
        <family val="1"/>
        <charset val="186"/>
      </rPr>
      <t>gross tons</t>
    </r>
    <r>
      <rPr>
        <sz val="10"/>
        <color indexed="8"/>
        <rFont val="Times New Roman"/>
        <family val="1"/>
        <charset val="186"/>
      </rPr>
      <t>)</t>
    </r>
  </si>
  <si>
    <r>
      <t>kravas kuģim ar kravnesību vairāk par 5 001 GT (</t>
    </r>
    <r>
      <rPr>
        <i/>
        <sz val="10"/>
        <color indexed="8"/>
        <rFont val="Times New Roman"/>
        <family val="1"/>
        <charset val="186"/>
      </rPr>
      <t>gross tons</t>
    </r>
    <r>
      <rPr>
        <sz val="10"/>
        <color indexed="8"/>
        <rFont val="Times New Roman"/>
        <family val="1"/>
        <charset val="186"/>
      </rPr>
      <t>)</t>
    </r>
  </si>
  <si>
    <r>
      <t>Atzinuma sagatavošana par kuģa attīrīšanas iekārtu darbības efektivitāti</t>
    </r>
    <r>
      <rPr>
        <vertAlign val="superscript"/>
        <sz val="10"/>
        <color theme="1"/>
        <rFont val="Times New Roman"/>
        <family val="1"/>
        <charset val="186"/>
      </rPr>
      <t>1</t>
    </r>
  </si>
  <si>
    <r>
      <t>Atzinums par vietas izvēli</t>
    </r>
    <r>
      <rPr>
        <b/>
        <vertAlign val="superscript"/>
        <sz val="10"/>
        <rFont val="Times New Roman"/>
        <family val="1"/>
        <charset val="186"/>
      </rPr>
      <t>1</t>
    </r>
  </si>
  <si>
    <r>
      <t>par sertifikāta izsniegšanu</t>
    </r>
    <r>
      <rPr>
        <vertAlign val="superscript"/>
        <sz val="10"/>
        <rFont val="Times New Roman"/>
        <family val="1"/>
        <charset val="186"/>
      </rPr>
      <t>1</t>
    </r>
  </si>
  <si>
    <r>
      <rPr>
        <sz val="10"/>
        <color indexed="8"/>
        <rFont val="Times New Roman"/>
        <family val="1"/>
        <charset val="186"/>
      </rPr>
      <t>Produkta higiēnas novērtējums un dokumenta noformēšana (pakalpojums nav noteikts normatīvajos aktos un tiek sniegts pēc personas brīvprātīga pieprasījuma)</t>
    </r>
  </si>
  <si>
    <r>
      <rPr>
        <sz val="10"/>
        <color indexed="8"/>
        <rFont val="Times New Roman"/>
        <family val="1"/>
        <charset val="186"/>
      </rPr>
      <t>Seminārs par Veselības inspekcijas kompetencē esošajiem jautājumiem (pēc klienta pieprasījuma)</t>
    </r>
  </si>
  <si>
    <r>
      <rPr>
        <sz val="10"/>
        <color indexed="8"/>
        <rFont val="Times New Roman"/>
        <family val="1"/>
        <charset val="186"/>
      </rPr>
      <t xml:space="preserve">Statistiskās informācijas </t>
    </r>
    <r>
      <rPr>
        <sz val="10"/>
        <rFont val="Times New Roman"/>
        <family val="1"/>
        <charset val="186"/>
      </rPr>
      <t>datu apstrāde un</t>
    </r>
    <r>
      <rPr>
        <sz val="10"/>
        <color indexed="10"/>
        <rFont val="Times New Roman"/>
        <family val="1"/>
        <charset val="186"/>
      </rPr>
      <t xml:space="preserve"> </t>
    </r>
    <r>
      <rPr>
        <sz val="10"/>
        <color indexed="8"/>
        <rFont val="Times New Roman"/>
        <family val="1"/>
        <charset val="186"/>
      </rPr>
      <t>sagatavošana (valsts un pašvaldību institūcijām pakalpojums bez maksas)</t>
    </r>
  </si>
  <si>
    <r>
      <t>Paraugu atlase Cigarešu emisiju testēšanai</t>
    </r>
    <r>
      <rPr>
        <vertAlign val="superscript"/>
        <sz val="10"/>
        <color theme="1"/>
        <rFont val="Times New Roman"/>
        <family val="1"/>
        <charset val="186"/>
      </rPr>
      <t>1</t>
    </r>
  </si>
  <si>
    <r>
      <t>Par tabakas izstrādājumiem, elektroniskajām cigaretēm, to uzpildes flakoniem pirmreizēji sniegtās informācijas apstrāde</t>
    </r>
    <r>
      <rPr>
        <vertAlign val="superscript"/>
        <sz val="10"/>
        <color theme="1"/>
        <rFont val="Times New Roman"/>
        <family val="1"/>
        <charset val="186"/>
      </rPr>
      <t>1</t>
    </r>
  </si>
  <si>
    <r>
      <t>Par tabakas izstrādājumiem, elektroniskajām cigaretēm, to uzpildes flakoniem sniegtās informācijas ikgadēja apstrāde</t>
    </r>
    <r>
      <rPr>
        <vertAlign val="superscript"/>
        <sz val="10"/>
        <color theme="1"/>
        <rFont val="Times New Roman"/>
        <family val="1"/>
        <charset val="186"/>
      </rPr>
      <t>1</t>
    </r>
  </si>
  <si>
    <r>
      <t>Aizliegtu vai ierobežotu piedevu klātbūtnes tabakas izstrādājumos un raksturīgā aromāta cigaretēs vai tinamajā tabakā novērtējums</t>
    </r>
    <r>
      <rPr>
        <vertAlign val="superscript"/>
        <sz val="10"/>
        <color theme="1"/>
        <rFont val="Times New Roman"/>
        <family val="1"/>
        <charset val="186"/>
      </rPr>
      <t>1</t>
    </r>
  </si>
  <si>
    <r>
      <t>Ārstniecības personu un ārstniecības atbalsta personu reģistrācijas apliecības izsniegšana</t>
    </r>
    <r>
      <rPr>
        <vertAlign val="superscript"/>
        <sz val="10"/>
        <rFont val="Times New Roman"/>
        <family val="1"/>
        <charset val="186"/>
      </rPr>
      <t>1</t>
    </r>
  </si>
  <si>
    <t xml:space="preserve"> „Veselības inspekcijas maksas
</t>
  </si>
  <si>
    <r>
      <t>par eksportējamā kosmētikas līdzekļa ar individuālu CPNP numuru iekļaušanu sertifikātā</t>
    </r>
    <r>
      <rPr>
        <vertAlign val="superscript"/>
        <sz val="10"/>
        <rFont val="Times New Roman"/>
        <family val="1"/>
        <charset val="186"/>
      </rPr>
      <t>1</t>
    </r>
  </si>
  <si>
    <t>ieraksts par vienu produktu</t>
  </si>
  <si>
    <t xml:space="preserve">sertifikāta papildus eksemplārs </t>
  </si>
  <si>
    <t>pasažieru prāmim/kuģim</t>
  </si>
  <si>
    <t>Atlīdzība EKK 1000</t>
  </si>
  <si>
    <t>26.</t>
  </si>
  <si>
    <r>
      <t>Kosmētikas līdzekļu labas ražošanas prakses sertifikāts kosmētikas līdzekļu ražotājiem Latvijā eksportam uz trešajām valstīm</t>
    </r>
    <r>
      <rPr>
        <vertAlign val="superscript"/>
        <sz val="10"/>
        <rFont val="Times New Roman"/>
        <family val="1"/>
        <charset val="186"/>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</si>
</sst>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86"/>
      <scheme val="minor"/>
    </font>
    <font>
      <b/>
      <sz val="11"/>
      <color theme="1"/>
      <name val="Calibri"/>
      <family val="2"/>
      <charset val="186"/>
      <scheme val="minor"/>
    </font>
    <font>
      <b/>
      <u/>
      <sz val="10"/>
      <color rgb="FFFF0000"/>
      <name val="Times New Roman"/>
      <family val="1"/>
      <charset val="186"/>
    </font>
    <font>
      <b/>
      <u/>
      <sz val="10"/>
      <color theme="1"/>
      <name val="Times New Roman"/>
      <family val="1"/>
      <charset val="186"/>
    </font>
    <font>
      <b/>
      <sz val="10"/>
      <color theme="1"/>
      <name val="Times New Roman"/>
      <family val="1"/>
      <charset val="186"/>
    </font>
    <font>
      <sz val="10"/>
      <color theme="1"/>
      <name val="Times New Roman"/>
      <family val="1"/>
      <charset val="186"/>
    </font>
    <font>
      <i/>
      <sz val="10"/>
      <color theme="1"/>
      <name val="Times New Roman"/>
      <family val="1"/>
      <charset val="186"/>
    </font>
    <font>
      <b/>
      <sz val="12"/>
      <color theme="1"/>
      <name val="Times New Roman"/>
      <family val="1"/>
      <charset val="186"/>
    </font>
    <font>
      <sz val="12"/>
      <color theme="1"/>
      <name val="Times New Roman"/>
      <family val="1"/>
      <charset val="186"/>
    </font>
    <font>
      <sz val="11"/>
      <color theme="1"/>
      <name val="Times New Roman"/>
      <family val="1"/>
      <charset val="186"/>
    </font>
    <font>
      <b/>
      <sz val="10"/>
      <name val="Times New Roman"/>
      <family val="1"/>
      <charset val="186"/>
    </font>
    <font>
      <sz val="10"/>
      <name val="Times New Roman"/>
      <family val="1"/>
      <charset val="186"/>
    </font>
    <font>
      <sz val="10"/>
      <color rgb="FF000000"/>
      <name val="Times New Roman"/>
      <family val="1"/>
      <charset val="186"/>
    </font>
    <font>
      <sz val="10"/>
      <color theme="1"/>
      <name val="Calibri"/>
      <family val="2"/>
      <charset val="186"/>
      <scheme val="minor"/>
    </font>
    <font>
      <sz val="10"/>
      <color indexed="8"/>
      <name val="Times New Roman"/>
      <family val="1"/>
      <charset val="186"/>
    </font>
    <font>
      <vertAlign val="superscript"/>
      <sz val="10"/>
      <color indexed="8"/>
      <name val="Times New Roman"/>
      <family val="1"/>
      <charset val="186"/>
    </font>
    <font>
      <vertAlign val="superscript"/>
      <sz val="10"/>
      <name val="Times New Roman"/>
      <family val="1"/>
      <charset val="186"/>
    </font>
    <font>
      <b/>
      <vertAlign val="superscript"/>
      <sz val="10"/>
      <name val="Times New Roman"/>
      <family val="1"/>
      <charset val="186"/>
    </font>
    <font>
      <vertAlign val="superscript"/>
      <sz val="10"/>
      <color theme="1"/>
      <name val="Times New Roman"/>
      <family val="1"/>
      <charset val="186"/>
    </font>
    <font>
      <i/>
      <sz val="10"/>
      <color indexed="8"/>
      <name val="Times New Roman"/>
      <family val="1"/>
      <charset val="186"/>
    </font>
    <font>
      <sz val="10"/>
      <color indexed="10"/>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s>
  <cellStyleXfs count="1">
    <xf numFmtId="0" fontId="0" fillId="0" borderId="0"/>
  </cellStyleXfs>
  <cellXfs count="48">
    <xf numFmtId="0" fontId="0" fillId="0" borderId="0" xfId="0"/>
    <xf numFmtId="2" fontId="0" fillId="0" borderId="0" xfId="0" applyNumberFormat="1"/>
    <xf numFmtId="2" fontId="1" fillId="0" borderId="0" xfId="0" applyNumberFormat="1" applyFont="1"/>
    <xf numFmtId="2" fontId="2" fillId="0" borderId="0" xfId="0" applyNumberFormat="1" applyFont="1" applyAlignment="1">
      <alignment horizontal="center" vertical="center"/>
    </xf>
    <xf numFmtId="0" fontId="4" fillId="0" borderId="1" xfId="0" applyFont="1" applyBorder="1" applyAlignment="1">
      <alignment horizontal="right"/>
    </xf>
    <xf numFmtId="49" fontId="5" fillId="0" borderId="1" xfId="0" applyNumberFormat="1" applyFont="1" applyBorder="1" applyAlignment="1">
      <alignment horizontal="left" vertical="center"/>
    </xf>
    <xf numFmtId="49" fontId="5" fillId="0" borderId="0" xfId="0" applyNumberFormat="1" applyFont="1" applyAlignment="1">
      <alignment horizontal="left" vertical="center"/>
    </xf>
    <xf numFmtId="49" fontId="5" fillId="2" borderId="2" xfId="0" applyNumberFormat="1" applyFont="1" applyFill="1" applyBorder="1" applyAlignment="1">
      <alignment horizontal="left" vertical="center" wrapText="1"/>
    </xf>
    <xf numFmtId="0" fontId="8" fillId="0" borderId="0" xfId="0" applyFont="1" applyAlignment="1">
      <alignment horizontal="right" vertical="center"/>
    </xf>
    <xf numFmtId="0" fontId="9" fillId="0" borderId="0" xfId="0" applyFont="1" applyAlignment="1">
      <alignment vertical="center"/>
    </xf>
    <xf numFmtId="0" fontId="4" fillId="0" borderId="6" xfId="0" applyFont="1" applyBorder="1" applyAlignment="1">
      <alignment horizontal="center" vertical="center" wrapText="1"/>
    </xf>
    <xf numFmtId="0" fontId="5" fillId="0" borderId="2" xfId="0" applyFont="1" applyFill="1" applyBorder="1" applyAlignment="1">
      <alignment vertical="top" wrapText="1"/>
    </xf>
    <xf numFmtId="0" fontId="11" fillId="0" borderId="2" xfId="0" applyFont="1" applyFill="1" applyBorder="1" applyAlignment="1">
      <alignment vertical="top" wrapText="1"/>
    </xf>
    <xf numFmtId="0" fontId="10" fillId="0" borderId="2" xfId="0" applyFont="1" applyFill="1" applyBorder="1" applyAlignment="1">
      <alignment vertical="top" wrapText="1"/>
    </xf>
    <xf numFmtId="0" fontId="11" fillId="0" borderId="2"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1" xfId="0" applyFont="1" applyFill="1" applyBorder="1" applyAlignment="1">
      <alignment vertical="top" wrapText="1"/>
    </xf>
    <xf numFmtId="3" fontId="3" fillId="0" borderId="1" xfId="0" applyNumberFormat="1" applyFont="1" applyBorder="1" applyAlignment="1">
      <alignment horizontal="center" vertical="center"/>
    </xf>
    <xf numFmtId="4" fontId="5"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4" fontId="0" fillId="0" borderId="1" xfId="0" applyNumberFormat="1" applyFont="1" applyFill="1" applyBorder="1" applyAlignment="1">
      <alignment horizontal="center" vertical="center"/>
    </xf>
    <xf numFmtId="4" fontId="3" fillId="0" borderId="1" xfId="0" applyNumberFormat="1" applyFont="1" applyFill="1" applyBorder="1" applyAlignment="1">
      <alignment horizontal="center" vertical="center"/>
    </xf>
    <xf numFmtId="0" fontId="8" fillId="0" borderId="0" xfId="0" applyFont="1" applyAlignment="1">
      <alignment horizontal="right" vertical="top" wrapText="1"/>
    </xf>
    <xf numFmtId="0" fontId="8" fillId="0" borderId="0" xfId="0" applyFont="1" applyAlignment="1">
      <alignment horizontal="right" vertical="top"/>
    </xf>
    <xf numFmtId="0" fontId="7" fillId="2" borderId="4" xfId="0" applyFont="1" applyFill="1" applyBorder="1" applyAlignment="1">
      <alignment horizontal="center" vertical="center"/>
    </xf>
    <xf numFmtId="0" fontId="7" fillId="2" borderId="0" xfId="0" applyFont="1" applyFill="1" applyBorder="1" applyAlignment="1">
      <alignment horizontal="center" vertical="center"/>
    </xf>
    <xf numFmtId="4" fontId="0" fillId="0" borderId="0" xfId="0" applyNumberFormat="1"/>
    <xf numFmtId="49" fontId="5" fillId="3" borderId="2" xfId="0"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4" fillId="0" borderId="1" xfId="0" applyFont="1" applyFill="1" applyBorder="1" applyAlignment="1">
      <alignment horizontal="center"/>
    </xf>
    <xf numFmtId="0" fontId="4" fillId="0" borderId="1" xfId="0"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0" fontId="10" fillId="0" borderId="1" xfId="0" applyFont="1" applyFill="1" applyBorder="1" applyAlignment="1">
      <alignment vertical="top" wrapText="1"/>
    </xf>
    <xf numFmtId="0" fontId="5" fillId="0" borderId="5" xfId="0" applyFont="1" applyFill="1" applyBorder="1" applyAlignment="1">
      <alignment horizontal="center" vertical="center" wrapText="1"/>
    </xf>
    <xf numFmtId="4" fontId="5" fillId="0" borderId="5" xfId="0" applyNumberFormat="1" applyFont="1" applyFill="1" applyBorder="1" applyAlignment="1">
      <alignment horizontal="center" vertical="center" wrapText="1"/>
    </xf>
    <xf numFmtId="2" fontId="5" fillId="0" borderId="1" xfId="0" applyNumberFormat="1" applyFont="1" applyFill="1" applyBorder="1" applyAlignment="1">
      <alignment horizontal="center" vertical="center"/>
    </xf>
    <xf numFmtId="3" fontId="5" fillId="0" borderId="3" xfId="0" applyNumberFormat="1" applyFont="1" applyFill="1" applyBorder="1" applyAlignment="1">
      <alignment horizontal="center" vertical="center" wrapText="1"/>
    </xf>
    <xf numFmtId="0" fontId="11" fillId="0" borderId="1" xfId="0" applyFont="1" applyFill="1" applyBorder="1" applyAlignment="1">
      <alignment vertical="top" wrapText="1"/>
    </xf>
    <xf numFmtId="0" fontId="11" fillId="0" borderId="1" xfId="0" applyFont="1" applyFill="1" applyBorder="1" applyAlignment="1">
      <alignment horizontal="left" vertical="top" wrapText="1"/>
    </xf>
    <xf numFmtId="0" fontId="10" fillId="0" borderId="2" xfId="0" applyFont="1" applyFill="1" applyBorder="1" applyAlignment="1">
      <alignment horizontal="left" vertical="top"/>
    </xf>
    <xf numFmtId="0" fontId="12" fillId="0" borderId="1" xfId="0" applyFont="1" applyFill="1" applyBorder="1" applyAlignment="1">
      <alignment horizontal="center" vertical="center" wrapText="1"/>
    </xf>
    <xf numFmtId="0" fontId="13" fillId="0" borderId="1" xfId="0" applyFont="1" applyFill="1" applyBorder="1" applyAlignment="1">
      <alignment vertical="center"/>
    </xf>
    <xf numFmtId="0" fontId="10" fillId="0" borderId="2" xfId="0" applyFont="1" applyFill="1" applyBorder="1" applyAlignment="1">
      <alignment horizontal="left" vertical="top" wrapText="1"/>
    </xf>
    <xf numFmtId="2" fontId="13" fillId="0" borderId="1" xfId="0" applyNumberFormat="1"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13"/>
  <sheetViews>
    <sheetView tabSelected="1" topLeftCell="B1" zoomScale="110" zoomScaleNormal="110" workbookViewId="0">
      <pane ySplit="7" topLeftCell="A8" activePane="bottomLeft" state="frozen"/>
      <selection activeCell="B1" sqref="B1"/>
      <selection pane="bottomLeft" activeCell="I95" sqref="I95"/>
    </sheetView>
  </sheetViews>
  <sheetFormatPr defaultRowHeight="15" x14ac:dyDescent="0.25"/>
  <cols>
    <col min="1" max="1" width="0" hidden="1" customWidth="1"/>
    <col min="2" max="2" width="7.7109375" customWidth="1"/>
    <col min="3" max="3" width="36.140625" customWidth="1"/>
    <col min="4" max="4" width="15.85546875" customWidth="1"/>
    <col min="5" max="5" width="11.28515625" customWidth="1"/>
    <col min="6" max="6" width="9.140625" customWidth="1"/>
    <col min="7" max="7" width="9.42578125" customWidth="1"/>
    <col min="8" max="8" width="12" customWidth="1"/>
    <col min="9" max="9" width="10.42578125" customWidth="1"/>
    <col min="10" max="10" width="10.85546875" customWidth="1"/>
    <col min="11" max="11" width="11.28515625" customWidth="1"/>
    <col min="12" max="12" width="11.85546875" customWidth="1"/>
    <col min="13" max="13" width="12.42578125" customWidth="1"/>
    <col min="14" max="14" width="10.5703125" bestFit="1" customWidth="1"/>
  </cols>
  <sheetData>
    <row r="1" spans="1:13" ht="15.75" x14ac:dyDescent="0.25">
      <c r="L1" s="9"/>
      <c r="M1" s="8" t="s">
        <v>22</v>
      </c>
    </row>
    <row r="2" spans="1:13" ht="15.75" x14ac:dyDescent="0.25">
      <c r="J2" s="9"/>
      <c r="M2" s="8" t="s">
        <v>21</v>
      </c>
    </row>
    <row r="3" spans="1:13" ht="17.45" customHeight="1" x14ac:dyDescent="0.25">
      <c r="J3" s="9"/>
      <c r="K3" s="22" t="s">
        <v>199</v>
      </c>
      <c r="L3" s="23"/>
      <c r="M3" s="23"/>
    </row>
    <row r="4" spans="1:13" ht="15.75" x14ac:dyDescent="0.25">
      <c r="J4" s="9"/>
      <c r="M4" s="8" t="s">
        <v>20</v>
      </c>
    </row>
    <row r="5" spans="1:13" ht="15.75" x14ac:dyDescent="0.25">
      <c r="A5" s="24" t="s">
        <v>19</v>
      </c>
      <c r="B5" s="25"/>
      <c r="C5" s="25"/>
      <c r="D5" s="25"/>
      <c r="E5" s="25"/>
      <c r="F5" s="25"/>
      <c r="G5" s="25"/>
      <c r="H5" s="25"/>
      <c r="I5" s="25"/>
      <c r="J5" s="25"/>
      <c r="K5" s="25"/>
      <c r="L5" s="25"/>
      <c r="M5" s="25"/>
    </row>
    <row r="6" spans="1:13" x14ac:dyDescent="0.25">
      <c r="A6" s="7" t="s">
        <v>18</v>
      </c>
      <c r="B6" s="28" t="s">
        <v>18</v>
      </c>
      <c r="C6" s="29" t="s">
        <v>17</v>
      </c>
      <c r="D6" s="30" t="s">
        <v>16</v>
      </c>
      <c r="E6" s="30" t="s">
        <v>15</v>
      </c>
      <c r="F6" s="31" t="s">
        <v>14</v>
      </c>
      <c r="G6" s="30" t="s">
        <v>13</v>
      </c>
      <c r="H6" s="32"/>
      <c r="I6" s="32"/>
      <c r="J6" s="33" t="s">
        <v>12</v>
      </c>
      <c r="K6" s="33"/>
      <c r="L6" s="33"/>
      <c r="M6" s="33"/>
    </row>
    <row r="7" spans="1:13" ht="38.25" x14ac:dyDescent="0.25">
      <c r="A7" s="7" t="s">
        <v>11</v>
      </c>
      <c r="B7" s="28" t="s">
        <v>11</v>
      </c>
      <c r="C7" s="29"/>
      <c r="D7" s="30"/>
      <c r="E7" s="30"/>
      <c r="F7" s="31" t="s">
        <v>10</v>
      </c>
      <c r="G7" s="30"/>
      <c r="H7" s="34" t="s">
        <v>9</v>
      </c>
      <c r="I7" s="34" t="s">
        <v>8</v>
      </c>
      <c r="J7" s="34" t="s">
        <v>204</v>
      </c>
      <c r="K7" s="34" t="s">
        <v>7</v>
      </c>
      <c r="L7" s="35" t="s">
        <v>6</v>
      </c>
      <c r="M7" s="34" t="s">
        <v>5</v>
      </c>
    </row>
    <row r="8" spans="1:13" ht="102" x14ac:dyDescent="0.25">
      <c r="A8" s="7"/>
      <c r="B8" s="16" t="s">
        <v>3</v>
      </c>
      <c r="C8" s="36" t="s">
        <v>40</v>
      </c>
      <c r="D8" s="37"/>
      <c r="E8" s="38"/>
      <c r="F8" s="38"/>
      <c r="G8" s="38"/>
      <c r="H8" s="19"/>
      <c r="I8" s="19"/>
      <c r="J8" s="19"/>
      <c r="K8" s="19"/>
      <c r="L8" s="19"/>
      <c r="M8" s="19"/>
    </row>
    <row r="9" spans="1:13" ht="25.5" x14ac:dyDescent="0.25">
      <c r="A9" s="7"/>
      <c r="B9" s="16" t="s">
        <v>4</v>
      </c>
      <c r="C9" s="11" t="s">
        <v>24</v>
      </c>
      <c r="D9" s="31" t="s">
        <v>159</v>
      </c>
      <c r="E9" s="39">
        <v>32.299999999999997</v>
      </c>
      <c r="F9" s="32">
        <v>6.78</v>
      </c>
      <c r="G9" s="32">
        <f>E9+F9</f>
        <v>39.08</v>
      </c>
      <c r="H9" s="40">
        <v>158</v>
      </c>
      <c r="I9" s="18">
        <v>6175.11</v>
      </c>
      <c r="J9" s="18">
        <v>5479.22</v>
      </c>
      <c r="K9" s="18">
        <v>535.29999999999995</v>
      </c>
      <c r="L9" s="18">
        <v>160.59</v>
      </c>
      <c r="M9" s="19">
        <f>SUM(J9:L9)</f>
        <v>6175.1100000000006</v>
      </c>
    </row>
    <row r="10" spans="1:13" x14ac:dyDescent="0.25">
      <c r="A10" s="7"/>
      <c r="B10" s="16" t="s">
        <v>25</v>
      </c>
      <c r="C10" s="11" t="s">
        <v>26</v>
      </c>
      <c r="D10" s="31" t="s">
        <v>159</v>
      </c>
      <c r="E10" s="32">
        <v>51.32</v>
      </c>
      <c r="F10" s="32">
        <v>10.78</v>
      </c>
      <c r="G10" s="39">
        <f t="shared" ref="G10:G73" si="0">E10+F10</f>
        <v>62.1</v>
      </c>
      <c r="H10" s="40">
        <v>30</v>
      </c>
      <c r="I10" s="18">
        <v>1862.92</v>
      </c>
      <c r="J10" s="20">
        <v>1633.86</v>
      </c>
      <c r="K10" s="20">
        <v>176.42</v>
      </c>
      <c r="L10" s="20">
        <v>52.64</v>
      </c>
      <c r="M10" s="19">
        <f t="shared" ref="M10:M73" si="1">SUM(J10:L10)</f>
        <v>1862.92</v>
      </c>
    </row>
    <row r="11" spans="1:13" ht="25.5" x14ac:dyDescent="0.25">
      <c r="A11" s="7"/>
      <c r="B11" s="16" t="s">
        <v>27</v>
      </c>
      <c r="C11" s="11" t="s">
        <v>28</v>
      </c>
      <c r="D11" s="31" t="s">
        <v>159</v>
      </c>
      <c r="E11" s="39">
        <v>64.010000000000005</v>
      </c>
      <c r="F11" s="32">
        <v>13.44</v>
      </c>
      <c r="G11" s="32">
        <f t="shared" si="0"/>
        <v>77.45</v>
      </c>
      <c r="H11" s="40">
        <v>186</v>
      </c>
      <c r="I11" s="18">
        <v>14406.08</v>
      </c>
      <c r="J11" s="20">
        <v>12583.1</v>
      </c>
      <c r="K11" s="20">
        <v>1404.37</v>
      </c>
      <c r="L11" s="20">
        <v>418.61</v>
      </c>
      <c r="M11" s="19">
        <f t="shared" si="1"/>
        <v>14406.080000000002</v>
      </c>
    </row>
    <row r="12" spans="1:13" x14ac:dyDescent="0.25">
      <c r="A12" s="7"/>
      <c r="B12" s="16" t="s">
        <v>29</v>
      </c>
      <c r="C12" s="11" t="s">
        <v>30</v>
      </c>
      <c r="D12" s="31" t="s">
        <v>159</v>
      </c>
      <c r="E12" s="32">
        <v>51.32</v>
      </c>
      <c r="F12" s="32">
        <v>10.78</v>
      </c>
      <c r="G12" s="39">
        <f t="shared" si="0"/>
        <v>62.1</v>
      </c>
      <c r="H12" s="40">
        <v>80</v>
      </c>
      <c r="I12" s="18">
        <v>4967.78</v>
      </c>
      <c r="J12" s="20">
        <v>4356.97</v>
      </c>
      <c r="K12" s="20">
        <v>470.45</v>
      </c>
      <c r="L12" s="20">
        <v>140.36000000000001</v>
      </c>
      <c r="M12" s="19">
        <f t="shared" si="1"/>
        <v>4967.78</v>
      </c>
    </row>
    <row r="13" spans="1:13" ht="25.5" x14ac:dyDescent="0.25">
      <c r="A13" s="7"/>
      <c r="B13" s="16" t="s">
        <v>31</v>
      </c>
      <c r="C13" s="11" t="s">
        <v>32</v>
      </c>
      <c r="D13" s="31" t="s">
        <v>159</v>
      </c>
      <c r="E13" s="32">
        <v>89.32</v>
      </c>
      <c r="F13" s="32">
        <v>18.760000000000002</v>
      </c>
      <c r="G13" s="32">
        <f t="shared" si="0"/>
        <v>108.08</v>
      </c>
      <c r="H13" s="40">
        <v>74</v>
      </c>
      <c r="I13" s="18">
        <v>7997.71</v>
      </c>
      <c r="J13" s="20">
        <v>6958.15</v>
      </c>
      <c r="K13" s="20">
        <v>800.49</v>
      </c>
      <c r="L13" s="20">
        <v>239.07</v>
      </c>
      <c r="M13" s="19">
        <f t="shared" si="1"/>
        <v>7997.7099999999991</v>
      </c>
    </row>
    <row r="14" spans="1:13" x14ac:dyDescent="0.25">
      <c r="A14" s="7"/>
      <c r="B14" s="16" t="s">
        <v>33</v>
      </c>
      <c r="C14" s="11" t="s">
        <v>34</v>
      </c>
      <c r="D14" s="31" t="s">
        <v>159</v>
      </c>
      <c r="E14" s="32">
        <v>51.32</v>
      </c>
      <c r="F14" s="32">
        <v>10.78</v>
      </c>
      <c r="G14" s="39">
        <f t="shared" si="0"/>
        <v>62.1</v>
      </c>
      <c r="H14" s="40">
        <v>20</v>
      </c>
      <c r="I14" s="18">
        <v>1241.94</v>
      </c>
      <c r="J14" s="20">
        <v>1089.24</v>
      </c>
      <c r="K14" s="20">
        <v>117.61</v>
      </c>
      <c r="L14" s="20">
        <v>35.090000000000003</v>
      </c>
      <c r="M14" s="19">
        <f t="shared" si="1"/>
        <v>1241.9399999999998</v>
      </c>
    </row>
    <row r="15" spans="1:13" ht="25.5" x14ac:dyDescent="0.25">
      <c r="A15" s="7"/>
      <c r="B15" s="41" t="s">
        <v>35</v>
      </c>
      <c r="C15" s="11" t="s">
        <v>165</v>
      </c>
      <c r="D15" s="31" t="s">
        <v>159</v>
      </c>
      <c r="E15" s="32">
        <v>57.65</v>
      </c>
      <c r="F15" s="32">
        <v>12.11</v>
      </c>
      <c r="G15" s="32">
        <f t="shared" si="0"/>
        <v>69.759999999999991</v>
      </c>
      <c r="H15" s="40">
        <v>70</v>
      </c>
      <c r="I15" s="18">
        <v>4882.96</v>
      </c>
      <c r="J15" s="20">
        <v>4273.96</v>
      </c>
      <c r="K15" s="20">
        <v>469.24</v>
      </c>
      <c r="L15" s="20">
        <v>139.76</v>
      </c>
      <c r="M15" s="19">
        <f t="shared" si="1"/>
        <v>4882.96</v>
      </c>
    </row>
    <row r="16" spans="1:13" ht="25.5" x14ac:dyDescent="0.25">
      <c r="A16" s="7"/>
      <c r="B16" s="41" t="s">
        <v>36</v>
      </c>
      <c r="C16" s="11" t="s">
        <v>37</v>
      </c>
      <c r="D16" s="31" t="s">
        <v>159</v>
      </c>
      <c r="E16" s="32">
        <v>51.32</v>
      </c>
      <c r="F16" s="32">
        <v>10.78</v>
      </c>
      <c r="G16" s="39">
        <f t="shared" si="0"/>
        <v>62.1</v>
      </c>
      <c r="H16" s="40">
        <v>15</v>
      </c>
      <c r="I16" s="18">
        <v>931.46</v>
      </c>
      <c r="J16" s="20">
        <v>816.93</v>
      </c>
      <c r="K16" s="20">
        <v>88.21</v>
      </c>
      <c r="L16" s="20">
        <v>26.32</v>
      </c>
      <c r="M16" s="19">
        <f t="shared" si="1"/>
        <v>931.46</v>
      </c>
    </row>
    <row r="17" spans="1:13" x14ac:dyDescent="0.25">
      <c r="A17" s="7"/>
      <c r="B17" s="41" t="s">
        <v>38</v>
      </c>
      <c r="C17" s="12" t="s">
        <v>39</v>
      </c>
      <c r="D17" s="31" t="s">
        <v>159</v>
      </c>
      <c r="E17" s="32">
        <v>57.65</v>
      </c>
      <c r="F17" s="32">
        <v>12.11</v>
      </c>
      <c r="G17" s="32">
        <f t="shared" si="0"/>
        <v>69.759999999999991</v>
      </c>
      <c r="H17" s="40">
        <v>30</v>
      </c>
      <c r="I17" s="18">
        <v>2092.6999999999998</v>
      </c>
      <c r="J17" s="20">
        <v>1831.7</v>
      </c>
      <c r="K17" s="20">
        <v>201.1</v>
      </c>
      <c r="L17" s="20">
        <v>59.9</v>
      </c>
      <c r="M17" s="19">
        <f t="shared" si="1"/>
        <v>2092.6999999999998</v>
      </c>
    </row>
    <row r="18" spans="1:13" x14ac:dyDescent="0.25">
      <c r="A18" s="7"/>
      <c r="B18" s="42">
        <v>2</v>
      </c>
      <c r="C18" s="43" t="s">
        <v>41</v>
      </c>
      <c r="D18" s="31"/>
      <c r="E18" s="18"/>
      <c r="F18" s="18"/>
      <c r="G18" s="32"/>
      <c r="H18" s="40"/>
      <c r="I18" s="18"/>
      <c r="J18" s="18"/>
      <c r="K18" s="18"/>
      <c r="L18" s="18"/>
      <c r="M18" s="19"/>
    </row>
    <row r="19" spans="1:13" x14ac:dyDescent="0.25">
      <c r="A19" s="7"/>
      <c r="B19" s="16" t="s">
        <v>42</v>
      </c>
      <c r="C19" s="11" t="s">
        <v>43</v>
      </c>
      <c r="D19" s="31"/>
      <c r="E19" s="18"/>
      <c r="F19" s="18"/>
      <c r="G19" s="32"/>
      <c r="H19" s="40"/>
      <c r="I19" s="18"/>
      <c r="J19" s="18"/>
      <c r="K19" s="18"/>
      <c r="L19" s="18"/>
      <c r="M19" s="19"/>
    </row>
    <row r="20" spans="1:13" x14ac:dyDescent="0.25">
      <c r="A20" s="7"/>
      <c r="B20" s="16" t="s">
        <v>44</v>
      </c>
      <c r="C20" s="11" t="s">
        <v>45</v>
      </c>
      <c r="D20" s="44" t="s">
        <v>160</v>
      </c>
      <c r="E20" s="32">
        <v>209.73</v>
      </c>
      <c r="F20" s="32">
        <v>44.04</v>
      </c>
      <c r="G20" s="32">
        <f t="shared" si="0"/>
        <v>253.76999999999998</v>
      </c>
      <c r="H20" s="40">
        <v>70</v>
      </c>
      <c r="I20" s="18">
        <v>17764.13</v>
      </c>
      <c r="J20" s="20">
        <v>15350.18</v>
      </c>
      <c r="K20" s="20">
        <v>1860.01</v>
      </c>
      <c r="L20" s="20">
        <v>553.94000000000005</v>
      </c>
      <c r="M20" s="19">
        <f t="shared" si="1"/>
        <v>17764.129999999997</v>
      </c>
    </row>
    <row r="21" spans="1:13" ht="25.5" x14ac:dyDescent="0.25">
      <c r="A21" s="7"/>
      <c r="B21" s="16" t="s">
        <v>46</v>
      </c>
      <c r="C21" s="11" t="s">
        <v>47</v>
      </c>
      <c r="D21" s="44" t="s">
        <v>160</v>
      </c>
      <c r="E21" s="32">
        <v>159.05000000000001</v>
      </c>
      <c r="F21" s="39">
        <v>33.4</v>
      </c>
      <c r="G21" s="32">
        <f t="shared" si="0"/>
        <v>192.45000000000002</v>
      </c>
      <c r="H21" s="40">
        <v>200</v>
      </c>
      <c r="I21" s="18">
        <v>38490.1</v>
      </c>
      <c r="J21" s="20">
        <v>33308.879999999997</v>
      </c>
      <c r="K21" s="20">
        <v>3990.58</v>
      </c>
      <c r="L21" s="20">
        <v>1190.6400000000001</v>
      </c>
      <c r="M21" s="19">
        <f t="shared" si="1"/>
        <v>38490.1</v>
      </c>
    </row>
    <row r="22" spans="1:13" x14ac:dyDescent="0.25">
      <c r="A22" s="7"/>
      <c r="B22" s="16" t="s">
        <v>48</v>
      </c>
      <c r="C22" s="12" t="s">
        <v>49</v>
      </c>
      <c r="D22" s="31"/>
      <c r="E22" s="45"/>
      <c r="F22" s="45"/>
      <c r="G22" s="32"/>
      <c r="H22" s="40"/>
      <c r="I22" s="18"/>
      <c r="J22" s="18"/>
      <c r="K22" s="18"/>
      <c r="L22" s="18"/>
      <c r="M22" s="19"/>
    </row>
    <row r="23" spans="1:13" x14ac:dyDescent="0.25">
      <c r="A23" s="7"/>
      <c r="B23" s="16" t="s">
        <v>50</v>
      </c>
      <c r="C23" s="12" t="s">
        <v>51</v>
      </c>
      <c r="D23" s="44" t="s">
        <v>160</v>
      </c>
      <c r="E23" s="32">
        <v>76.650000000000006</v>
      </c>
      <c r="F23" s="32">
        <v>16.100000000000001</v>
      </c>
      <c r="G23" s="32">
        <f t="shared" si="0"/>
        <v>92.75</v>
      </c>
      <c r="H23" s="40">
        <v>200</v>
      </c>
      <c r="I23" s="18">
        <v>18549.3</v>
      </c>
      <c r="J23" s="18">
        <v>16168.02</v>
      </c>
      <c r="K23" s="18">
        <v>1831.94</v>
      </c>
      <c r="L23" s="18">
        <v>549.34</v>
      </c>
      <c r="M23" s="19">
        <f t="shared" si="1"/>
        <v>18549.3</v>
      </c>
    </row>
    <row r="24" spans="1:13" ht="15.75" x14ac:dyDescent="0.25">
      <c r="A24" s="7"/>
      <c r="B24" s="16" t="s">
        <v>52</v>
      </c>
      <c r="C24" s="11" t="s">
        <v>166</v>
      </c>
      <c r="D24" s="44" t="s">
        <v>160</v>
      </c>
      <c r="E24" s="32">
        <v>95.66</v>
      </c>
      <c r="F24" s="32">
        <v>20.09</v>
      </c>
      <c r="G24" s="32">
        <f t="shared" si="0"/>
        <v>115.75</v>
      </c>
      <c r="H24" s="40">
        <v>150</v>
      </c>
      <c r="I24" s="18">
        <v>17362.3</v>
      </c>
      <c r="J24" s="18">
        <v>15091.73</v>
      </c>
      <c r="K24" s="18">
        <v>1747.85</v>
      </c>
      <c r="L24" s="18">
        <v>522.72</v>
      </c>
      <c r="M24" s="19">
        <f t="shared" si="1"/>
        <v>17362.3</v>
      </c>
    </row>
    <row r="25" spans="1:13" ht="15.75" x14ac:dyDescent="0.25">
      <c r="A25" s="7"/>
      <c r="B25" s="16" t="s">
        <v>53</v>
      </c>
      <c r="C25" s="11" t="s">
        <v>167</v>
      </c>
      <c r="D25" s="44" t="s">
        <v>160</v>
      </c>
      <c r="E25" s="32">
        <v>159.05000000000001</v>
      </c>
      <c r="F25" s="32">
        <v>33.4</v>
      </c>
      <c r="G25" s="32">
        <f t="shared" si="0"/>
        <v>192.45000000000002</v>
      </c>
      <c r="H25" s="40">
        <v>152</v>
      </c>
      <c r="I25" s="18">
        <v>29252.48</v>
      </c>
      <c r="J25" s="18">
        <v>25314.75</v>
      </c>
      <c r="K25" s="18">
        <v>3032.84</v>
      </c>
      <c r="L25" s="18">
        <v>904.89</v>
      </c>
      <c r="M25" s="19">
        <f t="shared" si="1"/>
        <v>29252.48</v>
      </c>
    </row>
    <row r="26" spans="1:13" ht="15.75" x14ac:dyDescent="0.25">
      <c r="A26" s="7"/>
      <c r="B26" s="16" t="s">
        <v>54</v>
      </c>
      <c r="C26" s="11" t="s">
        <v>168</v>
      </c>
      <c r="D26" s="44" t="s">
        <v>160</v>
      </c>
      <c r="E26" s="32">
        <v>184.38</v>
      </c>
      <c r="F26" s="32">
        <v>38.72</v>
      </c>
      <c r="G26" s="39">
        <f t="shared" si="0"/>
        <v>223.1</v>
      </c>
      <c r="H26" s="40">
        <v>100</v>
      </c>
      <c r="I26" s="18">
        <v>22309.98</v>
      </c>
      <c r="J26" s="18">
        <v>19292.240000000002</v>
      </c>
      <c r="K26" s="18">
        <v>2324.41</v>
      </c>
      <c r="L26" s="18">
        <v>693.33</v>
      </c>
      <c r="M26" s="19">
        <f t="shared" si="1"/>
        <v>22309.980000000003</v>
      </c>
    </row>
    <row r="27" spans="1:13" ht="15.75" x14ac:dyDescent="0.25">
      <c r="A27" s="7"/>
      <c r="B27" s="16" t="s">
        <v>55</v>
      </c>
      <c r="C27" s="11" t="s">
        <v>169</v>
      </c>
      <c r="D27" s="44" t="s">
        <v>160</v>
      </c>
      <c r="E27" s="32">
        <v>260.45</v>
      </c>
      <c r="F27" s="32">
        <v>54.69</v>
      </c>
      <c r="G27" s="39">
        <f t="shared" si="0"/>
        <v>315.14</v>
      </c>
      <c r="H27" s="40">
        <v>50</v>
      </c>
      <c r="I27" s="18">
        <v>15757.24</v>
      </c>
      <c r="J27" s="18">
        <v>13602.22</v>
      </c>
      <c r="K27" s="18">
        <v>1660.73</v>
      </c>
      <c r="L27" s="18">
        <v>494.29</v>
      </c>
      <c r="M27" s="19">
        <f t="shared" si="1"/>
        <v>15757.24</v>
      </c>
    </row>
    <row r="28" spans="1:13" ht="15.75" x14ac:dyDescent="0.25">
      <c r="A28" s="7"/>
      <c r="B28" s="16" t="s">
        <v>56</v>
      </c>
      <c r="C28" s="11" t="s">
        <v>170</v>
      </c>
      <c r="D28" s="44" t="s">
        <v>160</v>
      </c>
      <c r="E28" s="32">
        <v>323.81</v>
      </c>
      <c r="F28" s="32">
        <v>68</v>
      </c>
      <c r="G28" s="32">
        <f t="shared" si="0"/>
        <v>391.81</v>
      </c>
      <c r="H28" s="40">
        <v>20</v>
      </c>
      <c r="I28" s="18">
        <f t="shared" ref="I28:I72" si="2">G28*H28</f>
        <v>7836.2</v>
      </c>
      <c r="J28" s="18">
        <v>6759.54</v>
      </c>
      <c r="K28" s="18">
        <v>829.58</v>
      </c>
      <c r="L28" s="18">
        <v>247.08</v>
      </c>
      <c r="M28" s="19">
        <f t="shared" si="1"/>
        <v>7836.2</v>
      </c>
    </row>
    <row r="29" spans="1:13" x14ac:dyDescent="0.25">
      <c r="A29" s="7"/>
      <c r="B29" s="41" t="s">
        <v>57</v>
      </c>
      <c r="C29" s="12" t="s">
        <v>58</v>
      </c>
      <c r="D29" s="31" t="s">
        <v>160</v>
      </c>
      <c r="E29" s="32">
        <v>83</v>
      </c>
      <c r="F29" s="32">
        <v>17.43</v>
      </c>
      <c r="G29" s="32">
        <f t="shared" si="0"/>
        <v>100.43</v>
      </c>
      <c r="H29" s="40">
        <v>50</v>
      </c>
      <c r="I29" s="18">
        <v>5021.51</v>
      </c>
      <c r="J29" s="18">
        <v>4371.7299999999996</v>
      </c>
      <c r="K29" s="18">
        <v>500.34</v>
      </c>
      <c r="L29" s="18">
        <v>149.44</v>
      </c>
      <c r="M29" s="19">
        <f t="shared" si="1"/>
        <v>5021.5099999999993</v>
      </c>
    </row>
    <row r="30" spans="1:13" ht="41.25" x14ac:dyDescent="0.25">
      <c r="A30" s="7"/>
      <c r="B30" s="41" t="s">
        <v>59</v>
      </c>
      <c r="C30" s="12" t="s">
        <v>171</v>
      </c>
      <c r="D30" s="31" t="s">
        <v>160</v>
      </c>
      <c r="E30" s="32">
        <v>83</v>
      </c>
      <c r="F30" s="45"/>
      <c r="G30" s="32">
        <f t="shared" si="0"/>
        <v>83</v>
      </c>
      <c r="H30" s="40">
        <v>2</v>
      </c>
      <c r="I30" s="18">
        <f t="shared" si="2"/>
        <v>166</v>
      </c>
      <c r="J30" s="18">
        <v>144.52000000000001</v>
      </c>
      <c r="K30" s="18">
        <v>16.54</v>
      </c>
      <c r="L30" s="18">
        <v>4.9400000000000004</v>
      </c>
      <c r="M30" s="19">
        <f t="shared" si="1"/>
        <v>166</v>
      </c>
    </row>
    <row r="31" spans="1:13" x14ac:dyDescent="0.25">
      <c r="A31" s="7"/>
      <c r="B31" s="41" t="s">
        <v>60</v>
      </c>
      <c r="C31" s="12" t="s">
        <v>61</v>
      </c>
      <c r="D31" s="31" t="s">
        <v>160</v>
      </c>
      <c r="E31" s="32">
        <v>70.31</v>
      </c>
      <c r="F31" s="32">
        <v>14.77</v>
      </c>
      <c r="G31" s="32">
        <f t="shared" si="0"/>
        <v>85.08</v>
      </c>
      <c r="H31" s="40">
        <v>5</v>
      </c>
      <c r="I31" s="18">
        <v>425.37</v>
      </c>
      <c r="J31" s="18">
        <v>371.23</v>
      </c>
      <c r="K31" s="18">
        <v>41.68</v>
      </c>
      <c r="L31" s="18">
        <v>12.46</v>
      </c>
      <c r="M31" s="19">
        <f t="shared" si="1"/>
        <v>425.37</v>
      </c>
    </row>
    <row r="32" spans="1:13" ht="28.5" x14ac:dyDescent="0.25">
      <c r="A32" s="7"/>
      <c r="B32" s="16" t="s">
        <v>62</v>
      </c>
      <c r="C32" s="46" t="s">
        <v>172</v>
      </c>
      <c r="D32" s="31"/>
      <c r="E32" s="18"/>
      <c r="F32" s="18"/>
      <c r="G32" s="32"/>
      <c r="H32" s="40"/>
      <c r="I32" s="18"/>
      <c r="J32" s="18"/>
      <c r="K32" s="18"/>
      <c r="L32" s="18"/>
      <c r="M32" s="19"/>
    </row>
    <row r="33" spans="1:13" ht="25.5" x14ac:dyDescent="0.25">
      <c r="A33" s="7"/>
      <c r="B33" s="16" t="s">
        <v>63</v>
      </c>
      <c r="C33" s="12" t="s">
        <v>64</v>
      </c>
      <c r="D33" s="31"/>
      <c r="E33" s="18"/>
      <c r="F33" s="18"/>
      <c r="G33" s="32"/>
      <c r="H33" s="40"/>
      <c r="I33" s="18"/>
      <c r="J33" s="18"/>
      <c r="K33" s="18"/>
      <c r="L33" s="18"/>
      <c r="M33" s="19"/>
    </row>
    <row r="34" spans="1:13" ht="15.75" x14ac:dyDescent="0.25">
      <c r="A34" s="27"/>
      <c r="B34" s="16" t="s">
        <v>65</v>
      </c>
      <c r="C34" s="11" t="s">
        <v>173</v>
      </c>
      <c r="D34" s="44" t="s">
        <v>160</v>
      </c>
      <c r="E34" s="32">
        <v>91.33</v>
      </c>
      <c r="F34" s="45"/>
      <c r="G34" s="32">
        <f t="shared" si="0"/>
        <v>91.33</v>
      </c>
      <c r="H34" s="40">
        <v>55</v>
      </c>
      <c r="I34" s="18">
        <f t="shared" si="2"/>
        <v>5023.1499999999996</v>
      </c>
      <c r="J34" s="18">
        <v>3674.55</v>
      </c>
      <c r="K34" s="18">
        <v>1223.75</v>
      </c>
      <c r="L34" s="18">
        <v>124.85</v>
      </c>
      <c r="M34" s="19">
        <f t="shared" si="1"/>
        <v>5023.1500000000005</v>
      </c>
    </row>
    <row r="35" spans="1:13" ht="15.75" x14ac:dyDescent="0.25">
      <c r="A35" s="27"/>
      <c r="B35" s="16" t="s">
        <v>66</v>
      </c>
      <c r="C35" s="11" t="s">
        <v>174</v>
      </c>
      <c r="D35" s="44" t="s">
        <v>160</v>
      </c>
      <c r="E35" s="39">
        <v>104</v>
      </c>
      <c r="F35" s="47"/>
      <c r="G35" s="39">
        <f t="shared" si="0"/>
        <v>104</v>
      </c>
      <c r="H35" s="40">
        <v>60</v>
      </c>
      <c r="I35" s="18">
        <f t="shared" si="2"/>
        <v>6240</v>
      </c>
      <c r="J35" s="18">
        <v>4662.6000000000004</v>
      </c>
      <c r="K35" s="18">
        <v>1417.2</v>
      </c>
      <c r="L35" s="18">
        <v>160.19999999999999</v>
      </c>
      <c r="M35" s="19">
        <f t="shared" si="1"/>
        <v>6240</v>
      </c>
    </row>
    <row r="36" spans="1:13" x14ac:dyDescent="0.25">
      <c r="A36" s="27"/>
      <c r="B36" s="16" t="s">
        <v>67</v>
      </c>
      <c r="C36" s="11" t="s">
        <v>175</v>
      </c>
      <c r="D36" s="44" t="s">
        <v>160</v>
      </c>
      <c r="E36" s="32">
        <v>110.34</v>
      </c>
      <c r="F36" s="45"/>
      <c r="G36" s="32">
        <f t="shared" si="0"/>
        <v>110.34</v>
      </c>
      <c r="H36" s="40">
        <v>20</v>
      </c>
      <c r="I36" s="18">
        <f t="shared" si="2"/>
        <v>2206.8000000000002</v>
      </c>
      <c r="J36" s="18">
        <v>1663</v>
      </c>
      <c r="K36" s="18">
        <v>486.2</v>
      </c>
      <c r="L36" s="18">
        <v>57.6</v>
      </c>
      <c r="M36" s="19">
        <f t="shared" si="1"/>
        <v>2206.7999999999997</v>
      </c>
    </row>
    <row r="37" spans="1:13" x14ac:dyDescent="0.25">
      <c r="A37" s="27"/>
      <c r="B37" s="16" t="s">
        <v>68</v>
      </c>
      <c r="C37" s="11" t="s">
        <v>26</v>
      </c>
      <c r="D37" s="44" t="s">
        <v>160</v>
      </c>
      <c r="E37" s="39">
        <v>173.73</v>
      </c>
      <c r="F37" s="45"/>
      <c r="G37" s="39">
        <f t="shared" si="0"/>
        <v>173.73</v>
      </c>
      <c r="H37" s="40">
        <v>29</v>
      </c>
      <c r="I37" s="18">
        <f t="shared" si="2"/>
        <v>5038.17</v>
      </c>
      <c r="J37" s="18">
        <v>3991.56</v>
      </c>
      <c r="K37" s="18">
        <v>903.93</v>
      </c>
      <c r="L37" s="18">
        <v>142.68</v>
      </c>
      <c r="M37" s="19">
        <f t="shared" si="1"/>
        <v>5038.17</v>
      </c>
    </row>
    <row r="38" spans="1:13" x14ac:dyDescent="0.25">
      <c r="A38" s="7"/>
      <c r="B38" s="16" t="s">
        <v>69</v>
      </c>
      <c r="C38" s="11" t="s">
        <v>70</v>
      </c>
      <c r="D38" s="31"/>
      <c r="E38" s="45"/>
      <c r="F38" s="45"/>
      <c r="G38" s="32"/>
      <c r="H38" s="40"/>
      <c r="I38" s="18"/>
      <c r="J38" s="18"/>
      <c r="K38" s="18"/>
      <c r="L38" s="18"/>
      <c r="M38" s="19"/>
    </row>
    <row r="39" spans="1:13" ht="15.75" x14ac:dyDescent="0.25">
      <c r="A39" s="7"/>
      <c r="B39" s="16" t="s">
        <v>71</v>
      </c>
      <c r="C39" s="12" t="s">
        <v>176</v>
      </c>
      <c r="D39" s="44" t="s">
        <v>160</v>
      </c>
      <c r="E39" s="32">
        <v>91.33</v>
      </c>
      <c r="F39" s="45"/>
      <c r="G39" s="32">
        <f t="shared" si="0"/>
        <v>91.33</v>
      </c>
      <c r="H39" s="40">
        <v>30</v>
      </c>
      <c r="I39" s="18">
        <f t="shared" si="2"/>
        <v>2739.9</v>
      </c>
      <c r="J39" s="18">
        <v>2004.3</v>
      </c>
      <c r="K39" s="18">
        <v>667.5</v>
      </c>
      <c r="L39" s="18">
        <v>68.099999999999994</v>
      </c>
      <c r="M39" s="19">
        <f t="shared" si="1"/>
        <v>2739.9</v>
      </c>
    </row>
    <row r="40" spans="1:13" ht="15.75" x14ac:dyDescent="0.25">
      <c r="A40" s="7"/>
      <c r="B40" s="16" t="s">
        <v>72</v>
      </c>
      <c r="C40" s="12" t="s">
        <v>177</v>
      </c>
      <c r="D40" s="44" t="s">
        <v>160</v>
      </c>
      <c r="E40" s="32">
        <v>97.67</v>
      </c>
      <c r="F40" s="45"/>
      <c r="G40" s="32">
        <f t="shared" si="0"/>
        <v>97.67</v>
      </c>
      <c r="H40" s="40">
        <v>70</v>
      </c>
      <c r="I40" s="18">
        <f t="shared" si="2"/>
        <v>6836.9000000000005</v>
      </c>
      <c r="J40" s="18">
        <v>5057.5</v>
      </c>
      <c r="K40" s="18">
        <v>1606.5</v>
      </c>
      <c r="L40" s="18">
        <v>172.9</v>
      </c>
      <c r="M40" s="19">
        <f t="shared" si="1"/>
        <v>6836.9</v>
      </c>
    </row>
    <row r="41" spans="1:13" ht="15.75" x14ac:dyDescent="0.25">
      <c r="A41" s="7"/>
      <c r="B41" s="16" t="s">
        <v>73</v>
      </c>
      <c r="C41" s="12" t="s">
        <v>178</v>
      </c>
      <c r="D41" s="44" t="s">
        <v>160</v>
      </c>
      <c r="E41" s="32">
        <v>123.01</v>
      </c>
      <c r="F41" s="45"/>
      <c r="G41" s="32">
        <f t="shared" si="0"/>
        <v>123.01</v>
      </c>
      <c r="H41" s="40">
        <v>45</v>
      </c>
      <c r="I41" s="18">
        <f t="shared" si="2"/>
        <v>5535.45</v>
      </c>
      <c r="J41" s="18">
        <v>4232.7</v>
      </c>
      <c r="K41" s="18">
        <v>1154.7</v>
      </c>
      <c r="L41" s="18">
        <v>148.05000000000001</v>
      </c>
      <c r="M41" s="19">
        <f t="shared" si="1"/>
        <v>5535.45</v>
      </c>
    </row>
    <row r="42" spans="1:13" ht="15.75" x14ac:dyDescent="0.25">
      <c r="A42" s="7"/>
      <c r="B42" s="16" t="s">
        <v>74</v>
      </c>
      <c r="C42" s="12" t="s">
        <v>179</v>
      </c>
      <c r="D42" s="44" t="s">
        <v>160</v>
      </c>
      <c r="E42" s="32">
        <v>199.06</v>
      </c>
      <c r="F42" s="45"/>
      <c r="G42" s="32">
        <f t="shared" si="0"/>
        <v>199.06</v>
      </c>
      <c r="H42" s="40">
        <v>88</v>
      </c>
      <c r="I42" s="18">
        <f t="shared" si="2"/>
        <v>17517.28</v>
      </c>
      <c r="J42" s="18">
        <v>14030.72</v>
      </c>
      <c r="K42" s="18">
        <v>2982.32</v>
      </c>
      <c r="L42" s="18">
        <v>504.24</v>
      </c>
      <c r="M42" s="19">
        <f t="shared" si="1"/>
        <v>17517.280000000002</v>
      </c>
    </row>
    <row r="43" spans="1:13" ht="15.75" x14ac:dyDescent="0.25">
      <c r="A43" s="7"/>
      <c r="B43" s="16" t="s">
        <v>75</v>
      </c>
      <c r="C43" s="11" t="s">
        <v>170</v>
      </c>
      <c r="D43" s="44" t="s">
        <v>160</v>
      </c>
      <c r="E43" s="32">
        <v>262.43</v>
      </c>
      <c r="F43" s="45"/>
      <c r="G43" s="32">
        <f t="shared" si="0"/>
        <v>262.43</v>
      </c>
      <c r="H43" s="40">
        <v>15</v>
      </c>
      <c r="I43" s="18">
        <f t="shared" si="2"/>
        <v>3936.4500000000003</v>
      </c>
      <c r="J43" s="18">
        <v>3208.95</v>
      </c>
      <c r="K43" s="18">
        <v>610.95000000000005</v>
      </c>
      <c r="L43" s="18">
        <v>116.55</v>
      </c>
      <c r="M43" s="19">
        <f t="shared" si="1"/>
        <v>3936.45</v>
      </c>
    </row>
    <row r="44" spans="1:13" x14ac:dyDescent="0.25">
      <c r="A44" s="7"/>
      <c r="B44" s="16" t="s">
        <v>76</v>
      </c>
      <c r="C44" s="11" t="s">
        <v>77</v>
      </c>
      <c r="D44" s="31"/>
      <c r="E44" s="45"/>
      <c r="F44" s="45"/>
      <c r="G44" s="32"/>
      <c r="H44" s="40"/>
      <c r="I44" s="18"/>
      <c r="J44" s="18"/>
      <c r="K44" s="18"/>
      <c r="L44" s="18"/>
      <c r="M44" s="19"/>
    </row>
    <row r="45" spans="1:13" x14ac:dyDescent="0.25">
      <c r="A45" s="7"/>
      <c r="B45" s="16" t="s">
        <v>78</v>
      </c>
      <c r="C45" s="11" t="s">
        <v>79</v>
      </c>
      <c r="D45" s="44" t="s">
        <v>160</v>
      </c>
      <c r="E45" s="32">
        <v>72.33</v>
      </c>
      <c r="F45" s="45"/>
      <c r="G45" s="32">
        <f t="shared" si="0"/>
        <v>72.33</v>
      </c>
      <c r="H45" s="40">
        <v>2</v>
      </c>
      <c r="I45" s="18">
        <f t="shared" si="2"/>
        <v>144.66</v>
      </c>
      <c r="J45" s="18">
        <v>100.92</v>
      </c>
      <c r="K45" s="18">
        <v>40.44</v>
      </c>
      <c r="L45" s="18">
        <v>3.3</v>
      </c>
      <c r="M45" s="19">
        <f t="shared" si="1"/>
        <v>144.66000000000003</v>
      </c>
    </row>
    <row r="46" spans="1:13" x14ac:dyDescent="0.25">
      <c r="A46" s="7"/>
      <c r="B46" s="16" t="s">
        <v>80</v>
      </c>
      <c r="C46" s="11" t="s">
        <v>81</v>
      </c>
      <c r="D46" s="44" t="s">
        <v>160</v>
      </c>
      <c r="E46" s="39">
        <v>84.99</v>
      </c>
      <c r="F46" s="45"/>
      <c r="G46" s="39">
        <f t="shared" si="0"/>
        <v>84.99</v>
      </c>
      <c r="H46" s="40">
        <v>2</v>
      </c>
      <c r="I46" s="18">
        <f t="shared" si="2"/>
        <v>169.98</v>
      </c>
      <c r="J46" s="18">
        <v>122.72</v>
      </c>
      <c r="K46" s="18">
        <v>43.14</v>
      </c>
      <c r="L46" s="18">
        <v>4.12</v>
      </c>
      <c r="M46" s="19">
        <f t="shared" si="1"/>
        <v>169.98000000000002</v>
      </c>
    </row>
    <row r="47" spans="1:13" ht="25.5" x14ac:dyDescent="0.25">
      <c r="A47" s="7"/>
      <c r="B47" s="16" t="s">
        <v>82</v>
      </c>
      <c r="C47" s="11" t="s">
        <v>37</v>
      </c>
      <c r="D47" s="44" t="s">
        <v>160</v>
      </c>
      <c r="E47" s="32">
        <v>97.68</v>
      </c>
      <c r="F47" s="45"/>
      <c r="G47" s="39">
        <f t="shared" si="0"/>
        <v>97.68</v>
      </c>
      <c r="H47" s="40">
        <v>7</v>
      </c>
      <c r="I47" s="18">
        <f t="shared" si="2"/>
        <v>683.76</v>
      </c>
      <c r="J47" s="18">
        <v>505.82</v>
      </c>
      <c r="K47" s="18">
        <v>160.65</v>
      </c>
      <c r="L47" s="18">
        <v>17.29</v>
      </c>
      <c r="M47" s="19">
        <f t="shared" si="1"/>
        <v>683.76</v>
      </c>
    </row>
    <row r="48" spans="1:13" x14ac:dyDescent="0.25">
      <c r="A48" s="7"/>
      <c r="B48" s="16" t="s">
        <v>83</v>
      </c>
      <c r="C48" s="11" t="s">
        <v>84</v>
      </c>
      <c r="D48" s="44" t="s">
        <v>160</v>
      </c>
      <c r="E48" s="32">
        <v>97.68</v>
      </c>
      <c r="F48" s="45"/>
      <c r="G48" s="39">
        <f t="shared" si="0"/>
        <v>97.68</v>
      </c>
      <c r="H48" s="40">
        <v>2</v>
      </c>
      <c r="I48" s="18">
        <f t="shared" si="2"/>
        <v>195.36</v>
      </c>
      <c r="J48" s="18">
        <v>144.52000000000001</v>
      </c>
      <c r="K48" s="18">
        <v>45.9</v>
      </c>
      <c r="L48" s="18">
        <v>4.9400000000000004</v>
      </c>
      <c r="M48" s="19">
        <f t="shared" si="1"/>
        <v>195.36</v>
      </c>
    </row>
    <row r="49" spans="1:13" x14ac:dyDescent="0.25">
      <c r="A49" s="7"/>
      <c r="B49" s="16" t="s">
        <v>85</v>
      </c>
      <c r="C49" s="11" t="s">
        <v>86</v>
      </c>
      <c r="D49" s="44" t="s">
        <v>160</v>
      </c>
      <c r="E49" s="39">
        <v>84.99</v>
      </c>
      <c r="F49" s="45"/>
      <c r="G49" s="39">
        <f t="shared" si="0"/>
        <v>84.99</v>
      </c>
      <c r="H49" s="40">
        <v>30</v>
      </c>
      <c r="I49" s="18">
        <f t="shared" si="2"/>
        <v>2549.6999999999998</v>
      </c>
      <c r="J49" s="18">
        <v>1840.8</v>
      </c>
      <c r="K49" s="18">
        <v>647.1</v>
      </c>
      <c r="L49" s="18">
        <v>61.8</v>
      </c>
      <c r="M49" s="19">
        <f t="shared" si="1"/>
        <v>2549.7000000000003</v>
      </c>
    </row>
    <row r="50" spans="1:13" x14ac:dyDescent="0.25">
      <c r="A50" s="7"/>
      <c r="B50" s="16" t="s">
        <v>87</v>
      </c>
      <c r="C50" s="12" t="s">
        <v>88</v>
      </c>
      <c r="D50" s="44" t="s">
        <v>160</v>
      </c>
      <c r="E50" s="39">
        <v>84.99</v>
      </c>
      <c r="F50" s="45"/>
      <c r="G50" s="39">
        <f t="shared" si="0"/>
        <v>84.99</v>
      </c>
      <c r="H50" s="40">
        <v>35</v>
      </c>
      <c r="I50" s="18">
        <f t="shared" si="2"/>
        <v>2974.6499999999996</v>
      </c>
      <c r="J50" s="18">
        <v>2147.6</v>
      </c>
      <c r="K50" s="18">
        <v>754.95</v>
      </c>
      <c r="L50" s="18">
        <v>72.099999999999994</v>
      </c>
      <c r="M50" s="19">
        <f t="shared" si="1"/>
        <v>2974.65</v>
      </c>
    </row>
    <row r="51" spans="1:13" ht="102" x14ac:dyDescent="0.25">
      <c r="A51" s="7"/>
      <c r="B51" s="15">
        <v>4</v>
      </c>
      <c r="C51" s="13" t="s">
        <v>89</v>
      </c>
      <c r="D51" s="31"/>
      <c r="E51" s="45"/>
      <c r="F51" s="45"/>
      <c r="G51" s="32"/>
      <c r="H51" s="40"/>
      <c r="I51" s="18"/>
      <c r="J51" s="18"/>
      <c r="K51" s="18"/>
      <c r="L51" s="18"/>
      <c r="M51" s="19"/>
    </row>
    <row r="52" spans="1:13" ht="25.5" x14ac:dyDescent="0.25">
      <c r="A52" s="7"/>
      <c r="B52" s="16" t="s">
        <v>90</v>
      </c>
      <c r="C52" s="11" t="s">
        <v>180</v>
      </c>
      <c r="D52" s="31"/>
      <c r="E52" s="45"/>
      <c r="F52" s="45"/>
      <c r="G52" s="32"/>
      <c r="H52" s="40"/>
      <c r="I52" s="18"/>
      <c r="J52" s="18"/>
      <c r="K52" s="18"/>
      <c r="L52" s="18"/>
      <c r="M52" s="19"/>
    </row>
    <row r="53" spans="1:13" x14ac:dyDescent="0.25">
      <c r="A53" s="7"/>
      <c r="B53" s="16" t="s">
        <v>91</v>
      </c>
      <c r="C53" s="11" t="s">
        <v>181</v>
      </c>
      <c r="D53" s="44" t="s">
        <v>160</v>
      </c>
      <c r="E53" s="32">
        <v>78.69</v>
      </c>
      <c r="F53" s="32">
        <v>16.52</v>
      </c>
      <c r="G53" s="32">
        <f t="shared" si="0"/>
        <v>95.21</v>
      </c>
      <c r="H53" s="40">
        <v>20</v>
      </c>
      <c r="I53" s="18">
        <v>1904.29</v>
      </c>
      <c r="J53" s="18">
        <v>1353.02</v>
      </c>
      <c r="K53" s="18">
        <v>506.26</v>
      </c>
      <c r="L53" s="18">
        <v>45.01</v>
      </c>
      <c r="M53" s="19">
        <f t="shared" si="1"/>
        <v>1904.29</v>
      </c>
    </row>
    <row r="54" spans="1:13" x14ac:dyDescent="0.25">
      <c r="A54" s="7"/>
      <c r="B54" s="16" t="s">
        <v>92</v>
      </c>
      <c r="C54" s="11" t="s">
        <v>182</v>
      </c>
      <c r="D54" s="44" t="s">
        <v>160</v>
      </c>
      <c r="E54" s="32">
        <v>91.33</v>
      </c>
      <c r="F54" s="32">
        <v>19.18</v>
      </c>
      <c r="G54" s="39">
        <f t="shared" si="0"/>
        <v>110.50999999999999</v>
      </c>
      <c r="H54" s="40">
        <v>15</v>
      </c>
      <c r="I54" s="18">
        <v>1657.64</v>
      </c>
      <c r="J54" s="18">
        <v>1212.5999999999999</v>
      </c>
      <c r="K54" s="18">
        <v>403.84</v>
      </c>
      <c r="L54" s="18">
        <v>41.2</v>
      </c>
      <c r="M54" s="19">
        <f t="shared" si="1"/>
        <v>1657.6399999999999</v>
      </c>
    </row>
    <row r="55" spans="1:13" x14ac:dyDescent="0.25">
      <c r="A55" s="7"/>
      <c r="B55" s="16" t="s">
        <v>93</v>
      </c>
      <c r="C55" s="11" t="s">
        <v>94</v>
      </c>
      <c r="D55" s="44" t="s">
        <v>160</v>
      </c>
      <c r="E55" s="32">
        <v>34.32</v>
      </c>
      <c r="F55" s="32">
        <v>7.21</v>
      </c>
      <c r="G55" s="32">
        <f t="shared" si="0"/>
        <v>41.53</v>
      </c>
      <c r="H55" s="40">
        <v>1</v>
      </c>
      <c r="I55" s="18">
        <f t="shared" si="2"/>
        <v>41.53</v>
      </c>
      <c r="J55" s="18">
        <v>21.5</v>
      </c>
      <c r="K55" s="18">
        <v>19.510000000000002</v>
      </c>
      <c r="L55" s="18">
        <v>0.52</v>
      </c>
      <c r="M55" s="19">
        <f t="shared" si="1"/>
        <v>41.530000000000008</v>
      </c>
    </row>
    <row r="56" spans="1:13" x14ac:dyDescent="0.25">
      <c r="A56" s="7"/>
      <c r="B56" s="16" t="s">
        <v>95</v>
      </c>
      <c r="C56" s="11" t="s">
        <v>96</v>
      </c>
      <c r="D56" s="44" t="s">
        <v>160</v>
      </c>
      <c r="E56" s="32">
        <v>46.98</v>
      </c>
      <c r="F56" s="32">
        <v>9.8699999999999992</v>
      </c>
      <c r="G56" s="32">
        <f t="shared" si="0"/>
        <v>56.849999999999994</v>
      </c>
      <c r="H56" s="40">
        <v>6</v>
      </c>
      <c r="I56" s="18">
        <v>341.07</v>
      </c>
      <c r="J56" s="18">
        <v>208.07</v>
      </c>
      <c r="K56" s="18">
        <v>126.9</v>
      </c>
      <c r="L56" s="18">
        <v>6.1</v>
      </c>
      <c r="M56" s="19">
        <f t="shared" si="1"/>
        <v>341.07000000000005</v>
      </c>
    </row>
    <row r="57" spans="1:13" x14ac:dyDescent="0.25">
      <c r="A57" s="7"/>
      <c r="B57" s="16" t="s">
        <v>97</v>
      </c>
      <c r="C57" s="11" t="s">
        <v>98</v>
      </c>
      <c r="D57" s="44" t="s">
        <v>160</v>
      </c>
      <c r="E57" s="32">
        <v>78.69</v>
      </c>
      <c r="F57" s="32">
        <v>16.52</v>
      </c>
      <c r="G57" s="32">
        <f t="shared" si="0"/>
        <v>95.21</v>
      </c>
      <c r="H57" s="40">
        <v>1</v>
      </c>
      <c r="I57" s="18">
        <f t="shared" si="2"/>
        <v>95.21</v>
      </c>
      <c r="J57" s="18">
        <v>67.650000000000006</v>
      </c>
      <c r="K57" s="18">
        <v>25.31</v>
      </c>
      <c r="L57" s="18">
        <v>2.25</v>
      </c>
      <c r="M57" s="19">
        <f t="shared" si="1"/>
        <v>95.210000000000008</v>
      </c>
    </row>
    <row r="58" spans="1:13" ht="41.25" x14ac:dyDescent="0.25">
      <c r="A58" s="7"/>
      <c r="B58" s="41" t="s">
        <v>99</v>
      </c>
      <c r="C58" s="12" t="s">
        <v>183</v>
      </c>
      <c r="D58" s="31"/>
      <c r="E58" s="45"/>
      <c r="F58" s="45"/>
      <c r="G58" s="32"/>
      <c r="H58" s="40"/>
      <c r="I58" s="18"/>
      <c r="J58" s="18"/>
      <c r="K58" s="18"/>
      <c r="L58" s="18"/>
      <c r="M58" s="19"/>
    </row>
    <row r="59" spans="1:13" x14ac:dyDescent="0.25">
      <c r="A59" s="7"/>
      <c r="B59" s="41" t="s">
        <v>100</v>
      </c>
      <c r="C59" s="14" t="s">
        <v>101</v>
      </c>
      <c r="D59" s="44" t="s">
        <v>160</v>
      </c>
      <c r="E59" s="32">
        <v>46.98</v>
      </c>
      <c r="F59" s="45"/>
      <c r="G59" s="32">
        <f t="shared" si="0"/>
        <v>46.98</v>
      </c>
      <c r="H59" s="40">
        <v>109</v>
      </c>
      <c r="I59" s="18">
        <f t="shared" si="2"/>
        <v>5120.82</v>
      </c>
      <c r="J59" s="18">
        <v>3123.94</v>
      </c>
      <c r="K59" s="18">
        <v>1905.32</v>
      </c>
      <c r="L59" s="18">
        <v>91.56</v>
      </c>
      <c r="M59" s="19">
        <f t="shared" si="1"/>
        <v>5120.8200000000006</v>
      </c>
    </row>
    <row r="60" spans="1:13" ht="25.5" x14ac:dyDescent="0.25">
      <c r="A60" s="7"/>
      <c r="B60" s="41" t="s">
        <v>102</v>
      </c>
      <c r="C60" s="14" t="s">
        <v>103</v>
      </c>
      <c r="D60" s="44" t="s">
        <v>160</v>
      </c>
      <c r="E60" s="32">
        <v>53.33</v>
      </c>
      <c r="F60" s="45"/>
      <c r="G60" s="32">
        <f t="shared" si="0"/>
        <v>53.33</v>
      </c>
      <c r="H60" s="40">
        <v>250</v>
      </c>
      <c r="I60" s="18">
        <f t="shared" si="2"/>
        <v>13332.5</v>
      </c>
      <c r="J60" s="18">
        <v>8527.5</v>
      </c>
      <c r="K60" s="18">
        <v>4545</v>
      </c>
      <c r="L60" s="18">
        <v>260</v>
      </c>
      <c r="M60" s="19">
        <f t="shared" si="1"/>
        <v>13332.5</v>
      </c>
    </row>
    <row r="61" spans="1:13" ht="25.5" x14ac:dyDescent="0.25">
      <c r="A61" s="7"/>
      <c r="B61" s="41" t="s">
        <v>104</v>
      </c>
      <c r="C61" s="14" t="s">
        <v>105</v>
      </c>
      <c r="D61" s="44" t="s">
        <v>160</v>
      </c>
      <c r="E61" s="32">
        <v>59.65</v>
      </c>
      <c r="F61" s="45"/>
      <c r="G61" s="32">
        <f t="shared" si="0"/>
        <v>59.65</v>
      </c>
      <c r="H61" s="40">
        <v>75</v>
      </c>
      <c r="I61" s="18">
        <f t="shared" si="2"/>
        <v>4473.75</v>
      </c>
      <c r="J61" s="18">
        <v>2967.75</v>
      </c>
      <c r="K61" s="18">
        <v>1413</v>
      </c>
      <c r="L61" s="18">
        <v>93</v>
      </c>
      <c r="M61" s="19">
        <f t="shared" si="1"/>
        <v>4473.75</v>
      </c>
    </row>
    <row r="62" spans="1:13" ht="25.5" x14ac:dyDescent="0.25">
      <c r="A62" s="7"/>
      <c r="B62" s="41" t="s">
        <v>106</v>
      </c>
      <c r="C62" s="14" t="s">
        <v>107</v>
      </c>
      <c r="D62" s="44" t="s">
        <v>160</v>
      </c>
      <c r="E62" s="39">
        <v>66</v>
      </c>
      <c r="F62" s="47"/>
      <c r="G62" s="39">
        <f t="shared" si="0"/>
        <v>66</v>
      </c>
      <c r="H62" s="40">
        <v>387</v>
      </c>
      <c r="I62" s="18">
        <f t="shared" si="2"/>
        <v>25542</v>
      </c>
      <c r="J62" s="18">
        <v>17418.87</v>
      </c>
      <c r="K62" s="18">
        <v>7561.98</v>
      </c>
      <c r="L62" s="18">
        <v>561.15</v>
      </c>
      <c r="M62" s="19">
        <f t="shared" si="1"/>
        <v>25542</v>
      </c>
    </row>
    <row r="63" spans="1:13" ht="25.5" x14ac:dyDescent="0.25">
      <c r="A63" s="7"/>
      <c r="B63" s="15">
        <v>5</v>
      </c>
      <c r="C63" s="11" t="s">
        <v>108</v>
      </c>
      <c r="D63" s="44" t="s">
        <v>160</v>
      </c>
      <c r="E63" s="32">
        <v>44.97</v>
      </c>
      <c r="F63" s="32">
        <v>9.44</v>
      </c>
      <c r="G63" s="32">
        <f t="shared" si="0"/>
        <v>54.41</v>
      </c>
      <c r="H63" s="40">
        <v>37</v>
      </c>
      <c r="I63" s="18">
        <v>2013.3</v>
      </c>
      <c r="J63" s="18">
        <v>1771.55</v>
      </c>
      <c r="K63" s="18">
        <v>186.24</v>
      </c>
      <c r="L63" s="18">
        <v>55.51</v>
      </c>
      <c r="M63" s="19">
        <f t="shared" si="1"/>
        <v>2013.3</v>
      </c>
    </row>
    <row r="64" spans="1:13" ht="41.25" x14ac:dyDescent="0.25">
      <c r="A64" s="7"/>
      <c r="B64" s="15">
        <v>6</v>
      </c>
      <c r="C64" s="13" t="s">
        <v>184</v>
      </c>
      <c r="D64" s="31"/>
      <c r="E64" s="45"/>
      <c r="F64" s="45"/>
      <c r="G64" s="32"/>
      <c r="H64" s="40"/>
      <c r="I64" s="18"/>
      <c r="J64" s="18"/>
      <c r="K64" s="18"/>
      <c r="L64" s="18"/>
      <c r="M64" s="19"/>
    </row>
    <row r="65" spans="1:13" ht="25.5" x14ac:dyDescent="0.25">
      <c r="A65" s="7"/>
      <c r="B65" s="16" t="s">
        <v>109</v>
      </c>
      <c r="C65" s="11" t="s">
        <v>185</v>
      </c>
      <c r="D65" s="44" t="s">
        <v>156</v>
      </c>
      <c r="E65" s="32">
        <v>142.01</v>
      </c>
      <c r="F65" s="45"/>
      <c r="G65" s="32">
        <f t="shared" si="0"/>
        <v>142.01</v>
      </c>
      <c r="H65" s="40">
        <v>15</v>
      </c>
      <c r="I65" s="18">
        <f t="shared" si="2"/>
        <v>2130.1499999999996</v>
      </c>
      <c r="J65" s="18">
        <v>1656</v>
      </c>
      <c r="K65" s="18">
        <v>415.8</v>
      </c>
      <c r="L65" s="18">
        <v>58.35</v>
      </c>
      <c r="M65" s="19">
        <f t="shared" si="1"/>
        <v>2130.15</v>
      </c>
    </row>
    <row r="66" spans="1:13" ht="25.5" x14ac:dyDescent="0.25">
      <c r="A66" s="7"/>
      <c r="B66" s="16" t="s">
        <v>110</v>
      </c>
      <c r="C66" s="11" t="s">
        <v>186</v>
      </c>
      <c r="D66" s="44" t="s">
        <v>156</v>
      </c>
      <c r="E66" s="32">
        <v>186.38</v>
      </c>
      <c r="F66" s="45"/>
      <c r="G66" s="32">
        <f t="shared" si="0"/>
        <v>186.38</v>
      </c>
      <c r="H66" s="40">
        <v>109</v>
      </c>
      <c r="I66" s="18">
        <f t="shared" si="2"/>
        <v>20315.419999999998</v>
      </c>
      <c r="J66" s="18">
        <v>16191.95</v>
      </c>
      <c r="K66" s="18">
        <v>3543.59</v>
      </c>
      <c r="L66" s="18">
        <v>579.88</v>
      </c>
      <c r="M66" s="19">
        <f t="shared" si="1"/>
        <v>20315.420000000002</v>
      </c>
    </row>
    <row r="67" spans="1:13" ht="25.5" x14ac:dyDescent="0.25">
      <c r="A67" s="7"/>
      <c r="B67" s="16" t="s">
        <v>111</v>
      </c>
      <c r="C67" s="11" t="s">
        <v>187</v>
      </c>
      <c r="D67" s="44" t="s">
        <v>156</v>
      </c>
      <c r="E67" s="32">
        <v>224.37</v>
      </c>
      <c r="F67" s="45"/>
      <c r="G67" s="32">
        <f t="shared" si="0"/>
        <v>224.37</v>
      </c>
      <c r="H67" s="40">
        <v>114</v>
      </c>
      <c r="I67" s="18">
        <f t="shared" si="2"/>
        <v>25578.18</v>
      </c>
      <c r="J67" s="18">
        <v>20660.22</v>
      </c>
      <c r="K67" s="18">
        <v>4173.54</v>
      </c>
      <c r="L67" s="18">
        <v>744.42</v>
      </c>
      <c r="M67" s="19">
        <f t="shared" si="1"/>
        <v>25578.18</v>
      </c>
    </row>
    <row r="68" spans="1:13" x14ac:dyDescent="0.25">
      <c r="A68" s="7"/>
      <c r="B68" s="16" t="s">
        <v>112</v>
      </c>
      <c r="C68" s="11" t="s">
        <v>203</v>
      </c>
      <c r="D68" s="44" t="s">
        <v>156</v>
      </c>
      <c r="E68" s="32">
        <v>211.73</v>
      </c>
      <c r="F68" s="45"/>
      <c r="G68" s="32">
        <f t="shared" si="0"/>
        <v>211.73</v>
      </c>
      <c r="H68" s="40">
        <v>5</v>
      </c>
      <c r="I68" s="18">
        <f t="shared" si="2"/>
        <v>1058.6499999999999</v>
      </c>
      <c r="J68" s="18">
        <v>851.85</v>
      </c>
      <c r="K68" s="18">
        <v>176.2</v>
      </c>
      <c r="L68" s="18">
        <v>30.6</v>
      </c>
      <c r="M68" s="19">
        <f t="shared" si="1"/>
        <v>1058.6499999999999</v>
      </c>
    </row>
    <row r="69" spans="1:13" ht="28.5" x14ac:dyDescent="0.25">
      <c r="A69" s="7"/>
      <c r="B69" s="15" t="s">
        <v>113</v>
      </c>
      <c r="C69" s="11" t="s">
        <v>188</v>
      </c>
      <c r="D69" s="31" t="s">
        <v>160</v>
      </c>
      <c r="E69" s="32">
        <v>59.65</v>
      </c>
      <c r="F69" s="45"/>
      <c r="G69" s="32">
        <f t="shared" si="0"/>
        <v>59.65</v>
      </c>
      <c r="H69" s="40">
        <v>1</v>
      </c>
      <c r="I69" s="18">
        <f t="shared" si="2"/>
        <v>59.65</v>
      </c>
      <c r="J69" s="18">
        <v>39.57</v>
      </c>
      <c r="K69" s="18">
        <v>18.84</v>
      </c>
      <c r="L69" s="18">
        <v>1.24</v>
      </c>
      <c r="M69" s="19">
        <f t="shared" si="1"/>
        <v>59.65</v>
      </c>
    </row>
    <row r="70" spans="1:13" ht="15.75" x14ac:dyDescent="0.25">
      <c r="A70" s="7"/>
      <c r="B70" s="15" t="s">
        <v>114</v>
      </c>
      <c r="C70" s="13" t="s">
        <v>189</v>
      </c>
      <c r="D70" s="31"/>
      <c r="E70" s="45"/>
      <c r="F70" s="45"/>
      <c r="G70" s="32"/>
      <c r="H70" s="40"/>
      <c r="I70" s="18"/>
      <c r="J70" s="18"/>
      <c r="K70" s="18"/>
      <c r="L70" s="18"/>
      <c r="M70" s="19"/>
    </row>
    <row r="71" spans="1:13" x14ac:dyDescent="0.25">
      <c r="A71" s="7"/>
      <c r="B71" s="15" t="s">
        <v>115</v>
      </c>
      <c r="C71" s="12" t="s">
        <v>116</v>
      </c>
      <c r="D71" s="31" t="s">
        <v>160</v>
      </c>
      <c r="E71" s="32">
        <v>46.99</v>
      </c>
      <c r="F71" s="45"/>
      <c r="G71" s="32">
        <f t="shared" si="0"/>
        <v>46.99</v>
      </c>
      <c r="H71" s="40">
        <v>90</v>
      </c>
      <c r="I71" s="18">
        <f t="shared" si="2"/>
        <v>4229.1000000000004</v>
      </c>
      <c r="J71" s="18">
        <v>2579.4</v>
      </c>
      <c r="K71" s="18">
        <v>1574.1</v>
      </c>
      <c r="L71" s="18">
        <v>75.599999999999994</v>
      </c>
      <c r="M71" s="19">
        <f t="shared" si="1"/>
        <v>4229.1000000000004</v>
      </c>
    </row>
    <row r="72" spans="1:13" x14ac:dyDescent="0.25">
      <c r="A72" s="7"/>
      <c r="B72" s="15" t="s">
        <v>117</v>
      </c>
      <c r="C72" s="12" t="s">
        <v>118</v>
      </c>
      <c r="D72" s="31" t="s">
        <v>160</v>
      </c>
      <c r="E72" s="32">
        <v>53.33</v>
      </c>
      <c r="F72" s="45"/>
      <c r="G72" s="32">
        <f t="shared" si="0"/>
        <v>53.33</v>
      </c>
      <c r="H72" s="40">
        <v>14</v>
      </c>
      <c r="I72" s="18">
        <f t="shared" si="2"/>
        <v>746.62</v>
      </c>
      <c r="J72" s="18">
        <v>477.54</v>
      </c>
      <c r="K72" s="18">
        <v>254.52</v>
      </c>
      <c r="L72" s="18">
        <v>14.56</v>
      </c>
      <c r="M72" s="19">
        <f t="shared" si="1"/>
        <v>746.62</v>
      </c>
    </row>
    <row r="73" spans="1:13" ht="38.25" x14ac:dyDescent="0.25">
      <c r="A73" s="7"/>
      <c r="B73" s="15">
        <v>9</v>
      </c>
      <c r="C73" s="11" t="s">
        <v>119</v>
      </c>
      <c r="D73" s="31" t="s">
        <v>160</v>
      </c>
      <c r="E73" s="32">
        <v>19.64</v>
      </c>
      <c r="F73" s="32">
        <v>4.12</v>
      </c>
      <c r="G73" s="32">
        <f t="shared" si="0"/>
        <v>23.76</v>
      </c>
      <c r="H73" s="40">
        <v>276</v>
      </c>
      <c r="I73" s="18">
        <v>6558.97</v>
      </c>
      <c r="J73" s="18">
        <v>5934.47</v>
      </c>
      <c r="K73" s="18">
        <v>480.9</v>
      </c>
      <c r="L73" s="18">
        <v>143.6</v>
      </c>
      <c r="M73" s="19">
        <f t="shared" si="1"/>
        <v>6558.97</v>
      </c>
    </row>
    <row r="74" spans="1:13" ht="25.5" x14ac:dyDescent="0.25">
      <c r="A74" s="7"/>
      <c r="B74" s="42" t="s">
        <v>120</v>
      </c>
      <c r="C74" s="13" t="s">
        <v>121</v>
      </c>
      <c r="D74" s="31"/>
      <c r="E74" s="45"/>
      <c r="F74" s="45"/>
      <c r="G74" s="32"/>
      <c r="H74" s="40"/>
      <c r="I74" s="18"/>
      <c r="J74" s="18"/>
      <c r="K74" s="18"/>
      <c r="L74" s="18"/>
      <c r="M74" s="19"/>
    </row>
    <row r="75" spans="1:13" ht="15.75" x14ac:dyDescent="0.25">
      <c r="A75" s="7"/>
      <c r="B75" s="41" t="s">
        <v>122</v>
      </c>
      <c r="C75" s="12" t="s">
        <v>190</v>
      </c>
      <c r="D75" s="31" t="s">
        <v>2</v>
      </c>
      <c r="E75" s="32">
        <v>44.99</v>
      </c>
      <c r="F75" s="45"/>
      <c r="G75" s="32">
        <f t="shared" ref="G75:G97" si="3">E75+F75</f>
        <v>44.99</v>
      </c>
      <c r="H75" s="40">
        <v>20</v>
      </c>
      <c r="I75" s="18">
        <f t="shared" ref="I75:I97" si="4">G75*H75</f>
        <v>899.80000000000007</v>
      </c>
      <c r="J75" s="18">
        <v>772.6</v>
      </c>
      <c r="K75" s="18">
        <v>98</v>
      </c>
      <c r="L75" s="18">
        <v>29.2</v>
      </c>
      <c r="M75" s="19">
        <f t="shared" ref="M75:M97" si="5">SUM(J75:L75)</f>
        <v>899.80000000000007</v>
      </c>
    </row>
    <row r="76" spans="1:13" ht="41.25" x14ac:dyDescent="0.25">
      <c r="A76" s="7"/>
      <c r="B76" s="41" t="s">
        <v>123</v>
      </c>
      <c r="C76" s="12" t="s">
        <v>200</v>
      </c>
      <c r="D76" s="31" t="s">
        <v>201</v>
      </c>
      <c r="E76" s="32">
        <v>0.51</v>
      </c>
      <c r="F76" s="45"/>
      <c r="G76" s="32">
        <f t="shared" si="3"/>
        <v>0.51</v>
      </c>
      <c r="H76" s="40">
        <v>1130</v>
      </c>
      <c r="I76" s="18">
        <f t="shared" si="4"/>
        <v>576.29999999999995</v>
      </c>
      <c r="J76" s="18">
        <v>542.4</v>
      </c>
      <c r="K76" s="18">
        <v>22.6</v>
      </c>
      <c r="L76" s="18">
        <v>11.3</v>
      </c>
      <c r="M76" s="19">
        <f t="shared" si="5"/>
        <v>576.29999999999995</v>
      </c>
    </row>
    <row r="77" spans="1:13" x14ac:dyDescent="0.25">
      <c r="A77" s="7"/>
      <c r="B77" s="41" t="s">
        <v>124</v>
      </c>
      <c r="C77" s="12" t="s">
        <v>202</v>
      </c>
      <c r="D77" s="31" t="s">
        <v>161</v>
      </c>
      <c r="E77" s="39">
        <v>5.4</v>
      </c>
      <c r="F77" s="32">
        <v>1.1299999999999999</v>
      </c>
      <c r="G77" s="39">
        <f>E77+F77</f>
        <v>6.53</v>
      </c>
      <c r="H77" s="40">
        <v>5</v>
      </c>
      <c r="I77" s="18">
        <f>G77*H77</f>
        <v>32.65</v>
      </c>
      <c r="J77" s="18">
        <v>32.03</v>
      </c>
      <c r="K77" s="18">
        <v>0.45</v>
      </c>
      <c r="L77" s="18">
        <v>0.17</v>
      </c>
      <c r="M77" s="19">
        <f>SUM(J77:L77)</f>
        <v>32.650000000000006</v>
      </c>
    </row>
    <row r="78" spans="1:13" ht="38.25" x14ac:dyDescent="0.25">
      <c r="A78" s="7"/>
      <c r="B78" s="15">
        <v>11</v>
      </c>
      <c r="C78" s="13" t="s">
        <v>125</v>
      </c>
      <c r="D78" s="31"/>
      <c r="E78" s="45"/>
      <c r="F78" s="45"/>
      <c r="G78" s="32"/>
      <c r="H78" s="40"/>
      <c r="I78" s="18"/>
      <c r="J78" s="18"/>
      <c r="K78" s="18"/>
      <c r="L78" s="18"/>
      <c r="M78" s="19"/>
    </row>
    <row r="79" spans="1:13" x14ac:dyDescent="0.25">
      <c r="A79" s="7"/>
      <c r="B79" s="16" t="s">
        <v>126</v>
      </c>
      <c r="C79" s="11" t="s">
        <v>127</v>
      </c>
      <c r="D79" s="44" t="s">
        <v>23</v>
      </c>
      <c r="E79" s="32">
        <v>13.73</v>
      </c>
      <c r="F79" s="32">
        <v>2.88</v>
      </c>
      <c r="G79" s="32">
        <f t="shared" si="3"/>
        <v>16.61</v>
      </c>
      <c r="H79" s="40">
        <v>127</v>
      </c>
      <c r="I79" s="18">
        <v>2109.89</v>
      </c>
      <c r="J79" s="18">
        <v>1605.85</v>
      </c>
      <c r="K79" s="18">
        <v>461.01</v>
      </c>
      <c r="L79" s="18">
        <v>43.03</v>
      </c>
      <c r="M79" s="19">
        <f t="shared" si="5"/>
        <v>2109.89</v>
      </c>
    </row>
    <row r="80" spans="1:13" x14ac:dyDescent="0.25">
      <c r="A80" s="7"/>
      <c r="B80" s="16" t="s">
        <v>128</v>
      </c>
      <c r="C80" s="11" t="s">
        <v>129</v>
      </c>
      <c r="D80" s="44" t="s">
        <v>23</v>
      </c>
      <c r="E80" s="32">
        <v>13.07</v>
      </c>
      <c r="F80" s="32">
        <v>2.74</v>
      </c>
      <c r="G80" s="32">
        <f t="shared" si="3"/>
        <v>15.81</v>
      </c>
      <c r="H80" s="40">
        <v>55</v>
      </c>
      <c r="I80" s="18">
        <v>869.8</v>
      </c>
      <c r="J80" s="18">
        <v>623.57000000000005</v>
      </c>
      <c r="K80" s="18">
        <v>230.26</v>
      </c>
      <c r="L80" s="18">
        <v>15.97</v>
      </c>
      <c r="M80" s="19">
        <f t="shared" si="5"/>
        <v>869.80000000000007</v>
      </c>
    </row>
    <row r="81" spans="1:13" x14ac:dyDescent="0.25">
      <c r="A81" s="7"/>
      <c r="B81" s="16" t="s">
        <v>130</v>
      </c>
      <c r="C81" s="11" t="s">
        <v>131</v>
      </c>
      <c r="D81" s="44" t="s">
        <v>23</v>
      </c>
      <c r="E81" s="32">
        <v>23.27</v>
      </c>
      <c r="F81" s="32">
        <v>4.8899999999999997</v>
      </c>
      <c r="G81" s="32">
        <f t="shared" si="3"/>
        <v>28.16</v>
      </c>
      <c r="H81" s="40">
        <v>2</v>
      </c>
      <c r="I81" s="18">
        <f t="shared" si="4"/>
        <v>56.32</v>
      </c>
      <c r="J81" s="18">
        <v>34.81</v>
      </c>
      <c r="K81" s="18">
        <v>20.47</v>
      </c>
      <c r="L81" s="18">
        <v>1.04</v>
      </c>
      <c r="M81" s="19">
        <f t="shared" si="5"/>
        <v>56.32</v>
      </c>
    </row>
    <row r="82" spans="1:13" x14ac:dyDescent="0.25">
      <c r="A82" s="7"/>
      <c r="B82" s="16" t="s">
        <v>132</v>
      </c>
      <c r="C82" s="11" t="s">
        <v>133</v>
      </c>
      <c r="D82" s="44" t="s">
        <v>23</v>
      </c>
      <c r="E82" s="32">
        <v>12.84</v>
      </c>
      <c r="F82" s="39">
        <v>2.7</v>
      </c>
      <c r="G82" s="39">
        <f t="shared" si="3"/>
        <v>15.54</v>
      </c>
      <c r="H82" s="40">
        <v>21</v>
      </c>
      <c r="I82" s="18">
        <f t="shared" si="4"/>
        <v>326.33999999999997</v>
      </c>
      <c r="J82" s="18">
        <v>265.61</v>
      </c>
      <c r="K82" s="18">
        <v>53.62</v>
      </c>
      <c r="L82" s="18">
        <v>7.11</v>
      </c>
      <c r="M82" s="19">
        <f t="shared" si="5"/>
        <v>326.34000000000003</v>
      </c>
    </row>
    <row r="83" spans="1:13" ht="51" x14ac:dyDescent="0.25">
      <c r="A83" s="7"/>
      <c r="B83" s="15">
        <v>12</v>
      </c>
      <c r="C83" s="11" t="s">
        <v>191</v>
      </c>
      <c r="D83" s="44" t="s">
        <v>162</v>
      </c>
      <c r="E83" s="32">
        <v>76.739999999999995</v>
      </c>
      <c r="F83" s="32">
        <v>16.12</v>
      </c>
      <c r="G83" s="39">
        <f t="shared" si="3"/>
        <v>92.86</v>
      </c>
      <c r="H83" s="40">
        <v>36</v>
      </c>
      <c r="I83" s="18">
        <f t="shared" si="4"/>
        <v>3342.96</v>
      </c>
      <c r="J83" s="18">
        <v>2910.41</v>
      </c>
      <c r="K83" s="18">
        <v>332.36</v>
      </c>
      <c r="L83" s="18">
        <v>100.19</v>
      </c>
      <c r="M83" s="19">
        <f t="shared" si="5"/>
        <v>3342.96</v>
      </c>
    </row>
    <row r="84" spans="1:13" ht="25.5" x14ac:dyDescent="0.25">
      <c r="A84" s="7"/>
      <c r="B84" s="15" t="s">
        <v>134</v>
      </c>
      <c r="C84" s="11" t="s">
        <v>135</v>
      </c>
      <c r="D84" s="31" t="s">
        <v>163</v>
      </c>
      <c r="E84" s="32">
        <v>0.39</v>
      </c>
      <c r="F84" s="32">
        <v>0.08</v>
      </c>
      <c r="G84" s="32">
        <f t="shared" si="3"/>
        <v>0.47000000000000003</v>
      </c>
      <c r="H84" s="40">
        <v>2000</v>
      </c>
      <c r="I84" s="18">
        <v>949.12</v>
      </c>
      <c r="J84" s="18">
        <v>222.64</v>
      </c>
      <c r="K84" s="18">
        <v>726.48</v>
      </c>
      <c r="L84" s="18"/>
      <c r="M84" s="19">
        <f t="shared" si="5"/>
        <v>949.12</v>
      </c>
    </row>
    <row r="85" spans="1:13" ht="38.25" x14ac:dyDescent="0.25">
      <c r="A85" s="7"/>
      <c r="B85" s="15" t="s">
        <v>136</v>
      </c>
      <c r="C85" s="11" t="s">
        <v>192</v>
      </c>
      <c r="D85" s="31" t="s">
        <v>164</v>
      </c>
      <c r="E85" s="32">
        <v>37.909999999999997</v>
      </c>
      <c r="F85" s="32">
        <v>7.96</v>
      </c>
      <c r="G85" s="32">
        <f t="shared" si="3"/>
        <v>45.87</v>
      </c>
      <c r="H85" s="40">
        <v>1</v>
      </c>
      <c r="I85" s="18">
        <f>G85*H85</f>
        <v>45.87</v>
      </c>
      <c r="J85" s="18">
        <v>40.380000000000003</v>
      </c>
      <c r="K85" s="18">
        <v>4.2300000000000004</v>
      </c>
      <c r="L85" s="18">
        <v>1.26</v>
      </c>
      <c r="M85" s="19">
        <f t="shared" si="5"/>
        <v>45.87</v>
      </c>
    </row>
    <row r="86" spans="1:13" x14ac:dyDescent="0.25">
      <c r="A86" s="7"/>
      <c r="B86" s="15" t="s">
        <v>137</v>
      </c>
      <c r="C86" s="12" t="s">
        <v>138</v>
      </c>
      <c r="D86" s="31" t="s">
        <v>164</v>
      </c>
      <c r="E86" s="39">
        <v>12.1</v>
      </c>
      <c r="F86" s="32">
        <v>2.54</v>
      </c>
      <c r="G86" s="32">
        <f t="shared" si="3"/>
        <v>14.64</v>
      </c>
      <c r="H86" s="40">
        <v>5</v>
      </c>
      <c r="I86" s="18">
        <f t="shared" si="4"/>
        <v>73.2</v>
      </c>
      <c r="J86" s="18">
        <v>64.61</v>
      </c>
      <c r="K86" s="18">
        <v>6.65</v>
      </c>
      <c r="L86" s="18">
        <v>1.94</v>
      </c>
      <c r="M86" s="19">
        <f t="shared" si="5"/>
        <v>73.2</v>
      </c>
    </row>
    <row r="87" spans="1:13" ht="25.5" x14ac:dyDescent="0.25">
      <c r="A87" s="7"/>
      <c r="B87" s="16" t="s">
        <v>139</v>
      </c>
      <c r="C87" s="11" t="s">
        <v>140</v>
      </c>
      <c r="D87" s="31" t="s">
        <v>153</v>
      </c>
      <c r="E87" s="32">
        <v>23.87</v>
      </c>
      <c r="F87" s="32">
        <v>5.01</v>
      </c>
      <c r="G87" s="32">
        <f t="shared" si="3"/>
        <v>28.880000000000003</v>
      </c>
      <c r="H87" s="40">
        <v>5</v>
      </c>
      <c r="I87" s="18">
        <v>144.41</v>
      </c>
      <c r="J87" s="18">
        <v>128.02000000000001</v>
      </c>
      <c r="K87" s="18">
        <v>12.64</v>
      </c>
      <c r="L87" s="18">
        <v>3.75</v>
      </c>
      <c r="M87" s="19">
        <f t="shared" si="5"/>
        <v>144.41000000000003</v>
      </c>
    </row>
    <row r="88" spans="1:13" ht="51" x14ac:dyDescent="0.25">
      <c r="A88" s="7"/>
      <c r="B88" s="42" t="s">
        <v>141</v>
      </c>
      <c r="C88" s="12" t="s">
        <v>142</v>
      </c>
      <c r="D88" s="31" t="s">
        <v>154</v>
      </c>
      <c r="E88" s="32">
        <v>10.11</v>
      </c>
      <c r="F88" s="32">
        <v>2.12</v>
      </c>
      <c r="G88" s="32">
        <f t="shared" si="3"/>
        <v>12.23</v>
      </c>
      <c r="H88" s="40">
        <v>10</v>
      </c>
      <c r="I88" s="18">
        <v>122.34</v>
      </c>
      <c r="J88" s="18">
        <v>106</v>
      </c>
      <c r="K88" s="18">
        <v>12.83</v>
      </c>
      <c r="L88" s="18">
        <v>3.51</v>
      </c>
      <c r="M88" s="19">
        <f t="shared" si="5"/>
        <v>122.34</v>
      </c>
    </row>
    <row r="89" spans="1:13" ht="38.25" x14ac:dyDescent="0.25">
      <c r="A89" s="7"/>
      <c r="B89" s="16" t="s">
        <v>143</v>
      </c>
      <c r="C89" s="11" t="s">
        <v>193</v>
      </c>
      <c r="D89" s="31" t="s">
        <v>153</v>
      </c>
      <c r="E89" s="32">
        <v>14.9</v>
      </c>
      <c r="F89" s="32">
        <v>3.13</v>
      </c>
      <c r="G89" s="39">
        <f t="shared" si="3"/>
        <v>18.03</v>
      </c>
      <c r="H89" s="40">
        <v>15</v>
      </c>
      <c r="I89" s="18">
        <v>270.44</v>
      </c>
      <c r="J89" s="18">
        <v>237.95</v>
      </c>
      <c r="K89" s="18">
        <v>25.05</v>
      </c>
      <c r="L89" s="18">
        <v>7.44</v>
      </c>
      <c r="M89" s="19">
        <f t="shared" si="5"/>
        <v>270.44</v>
      </c>
    </row>
    <row r="90" spans="1:13" ht="15.75" x14ac:dyDescent="0.25">
      <c r="A90" s="27"/>
      <c r="B90" s="16" t="s">
        <v>144</v>
      </c>
      <c r="C90" s="11" t="s">
        <v>194</v>
      </c>
      <c r="D90" s="31" t="s">
        <v>23</v>
      </c>
      <c r="E90" s="32">
        <v>25.93</v>
      </c>
      <c r="F90" s="45"/>
      <c r="G90" s="32">
        <f t="shared" si="3"/>
        <v>25.93</v>
      </c>
      <c r="H90" s="40">
        <v>5</v>
      </c>
      <c r="I90" s="18">
        <f t="shared" si="4"/>
        <v>129.65</v>
      </c>
      <c r="J90" s="18">
        <v>72.05</v>
      </c>
      <c r="K90" s="18">
        <v>55.35</v>
      </c>
      <c r="L90" s="18">
        <v>2.25</v>
      </c>
      <c r="M90" s="19">
        <f t="shared" si="5"/>
        <v>129.65</v>
      </c>
    </row>
    <row r="91" spans="1:13" ht="41.25" x14ac:dyDescent="0.25">
      <c r="A91" s="7"/>
      <c r="B91" s="16" t="s">
        <v>145</v>
      </c>
      <c r="C91" s="11" t="s">
        <v>195</v>
      </c>
      <c r="D91" s="31" t="s">
        <v>155</v>
      </c>
      <c r="E91" s="39">
        <v>125.5</v>
      </c>
      <c r="F91" s="45"/>
      <c r="G91" s="39">
        <f t="shared" si="3"/>
        <v>125.5</v>
      </c>
      <c r="H91" s="40">
        <v>110</v>
      </c>
      <c r="I91" s="18">
        <f t="shared" si="4"/>
        <v>13805</v>
      </c>
      <c r="J91" s="18">
        <v>11367.4</v>
      </c>
      <c r="K91" s="18">
        <v>1940.4</v>
      </c>
      <c r="L91" s="18">
        <v>497.2</v>
      </c>
      <c r="M91" s="19">
        <f t="shared" si="5"/>
        <v>13805</v>
      </c>
    </row>
    <row r="92" spans="1:13" ht="41.25" x14ac:dyDescent="0.25">
      <c r="A92" s="7"/>
      <c r="B92" s="16" t="s">
        <v>146</v>
      </c>
      <c r="C92" s="11" t="s">
        <v>196</v>
      </c>
      <c r="D92" s="31" t="s">
        <v>155</v>
      </c>
      <c r="E92" s="32">
        <v>78.489999999999995</v>
      </c>
      <c r="F92" s="45"/>
      <c r="G92" s="32">
        <f t="shared" si="3"/>
        <v>78.489999999999995</v>
      </c>
      <c r="H92" s="40">
        <v>300</v>
      </c>
      <c r="I92" s="18">
        <f t="shared" si="4"/>
        <v>23547</v>
      </c>
      <c r="J92" s="18">
        <v>19515</v>
      </c>
      <c r="K92" s="18">
        <v>3210</v>
      </c>
      <c r="L92" s="18">
        <v>822</v>
      </c>
      <c r="M92" s="19">
        <f t="shared" si="5"/>
        <v>23547</v>
      </c>
    </row>
    <row r="93" spans="1:13" ht="41.25" x14ac:dyDescent="0.25">
      <c r="A93" s="7"/>
      <c r="B93" s="16" t="s">
        <v>147</v>
      </c>
      <c r="C93" s="11" t="s">
        <v>197</v>
      </c>
      <c r="D93" s="31" t="s">
        <v>155</v>
      </c>
      <c r="E93" s="39">
        <v>61.2</v>
      </c>
      <c r="F93" s="45"/>
      <c r="G93" s="39">
        <f t="shared" si="3"/>
        <v>61.2</v>
      </c>
      <c r="H93" s="40">
        <v>2</v>
      </c>
      <c r="I93" s="18">
        <f t="shared" si="4"/>
        <v>122.4</v>
      </c>
      <c r="J93" s="18">
        <v>105.2</v>
      </c>
      <c r="K93" s="18">
        <v>13</v>
      </c>
      <c r="L93" s="18">
        <v>4.2</v>
      </c>
      <c r="M93" s="19">
        <f t="shared" si="5"/>
        <v>122.4</v>
      </c>
    </row>
    <row r="94" spans="1:13" ht="41.25" x14ac:dyDescent="0.25">
      <c r="A94" s="7"/>
      <c r="B94" s="41" t="s">
        <v>148</v>
      </c>
      <c r="C94" s="12" t="s">
        <v>198</v>
      </c>
      <c r="D94" s="31" t="s">
        <v>156</v>
      </c>
      <c r="E94" s="32">
        <v>11.96</v>
      </c>
      <c r="F94" s="45"/>
      <c r="G94" s="32">
        <f t="shared" si="3"/>
        <v>11.96</v>
      </c>
      <c r="H94" s="40">
        <v>410</v>
      </c>
      <c r="I94" s="18">
        <f t="shared" si="4"/>
        <v>4903.6000000000004</v>
      </c>
      <c r="J94" s="18">
        <v>3940.1</v>
      </c>
      <c r="K94" s="18">
        <v>791.3</v>
      </c>
      <c r="L94" s="18">
        <v>172.2</v>
      </c>
      <c r="M94" s="19">
        <f t="shared" si="5"/>
        <v>4903.5999999999995</v>
      </c>
    </row>
    <row r="95" spans="1:13" ht="38.25" x14ac:dyDescent="0.25">
      <c r="A95" s="7"/>
      <c r="B95" s="41" t="s">
        <v>149</v>
      </c>
      <c r="C95" s="12" t="s">
        <v>150</v>
      </c>
      <c r="D95" s="31" t="s">
        <v>157</v>
      </c>
      <c r="E95" s="32">
        <v>11.96</v>
      </c>
      <c r="F95" s="45"/>
      <c r="G95" s="32">
        <f t="shared" si="3"/>
        <v>11.96</v>
      </c>
      <c r="H95" s="40">
        <v>93</v>
      </c>
      <c r="I95" s="18">
        <f t="shared" si="4"/>
        <v>1112.28</v>
      </c>
      <c r="J95" s="18">
        <v>893.73</v>
      </c>
      <c r="K95" s="18">
        <v>179.49</v>
      </c>
      <c r="L95" s="18">
        <v>39.06</v>
      </c>
      <c r="M95" s="19">
        <f t="shared" si="5"/>
        <v>1112.28</v>
      </c>
    </row>
    <row r="96" spans="1:13" ht="41.25" x14ac:dyDescent="0.25">
      <c r="A96" s="7"/>
      <c r="B96" s="41" t="s">
        <v>205</v>
      </c>
      <c r="C96" s="12" t="s">
        <v>206</v>
      </c>
      <c r="D96" s="31" t="s">
        <v>157</v>
      </c>
      <c r="E96" s="32">
        <v>196.07</v>
      </c>
      <c r="F96" s="45"/>
      <c r="G96" s="32">
        <v>196.07</v>
      </c>
      <c r="H96" s="40">
        <v>3</v>
      </c>
      <c r="I96" s="18">
        <f t="shared" si="4"/>
        <v>588.21</v>
      </c>
      <c r="J96" s="18">
        <v>502.83</v>
      </c>
      <c r="K96" s="18">
        <v>65.790000000000006</v>
      </c>
      <c r="L96" s="18">
        <v>19.59</v>
      </c>
      <c r="M96" s="19">
        <f t="shared" si="5"/>
        <v>588.21</v>
      </c>
    </row>
    <row r="97" spans="1:15" x14ac:dyDescent="0.25">
      <c r="A97" s="7"/>
      <c r="B97" s="42" t="s">
        <v>151</v>
      </c>
      <c r="C97" s="12" t="s">
        <v>152</v>
      </c>
      <c r="D97" s="31" t="s">
        <v>158</v>
      </c>
      <c r="E97" s="32">
        <v>0.38</v>
      </c>
      <c r="F97" s="32">
        <v>0.08</v>
      </c>
      <c r="G97" s="39">
        <f t="shared" si="3"/>
        <v>0.46</v>
      </c>
      <c r="H97" s="40">
        <v>25</v>
      </c>
      <c r="I97" s="18">
        <f t="shared" si="4"/>
        <v>11.5</v>
      </c>
      <c r="J97" s="18">
        <v>10.59</v>
      </c>
      <c r="K97" s="18">
        <v>0.61</v>
      </c>
      <c r="L97" s="18">
        <v>0.3</v>
      </c>
      <c r="M97" s="19">
        <f t="shared" si="5"/>
        <v>11.5</v>
      </c>
    </row>
    <row r="98" spans="1:15" x14ac:dyDescent="0.25">
      <c r="A98" s="6"/>
      <c r="B98" s="5"/>
      <c r="C98" s="4" t="s">
        <v>1</v>
      </c>
      <c r="D98" s="10" t="s">
        <v>0</v>
      </c>
      <c r="E98" s="10" t="s">
        <v>0</v>
      </c>
      <c r="F98" s="10" t="s">
        <v>0</v>
      </c>
      <c r="G98" s="10" t="s">
        <v>0</v>
      </c>
      <c r="H98" s="17">
        <f t="shared" ref="H98:M98" si="6">SUM(H8:H97)</f>
        <v>8057</v>
      </c>
      <c r="I98" s="21">
        <f t="shared" si="6"/>
        <v>448523.41000000021</v>
      </c>
      <c r="J98" s="21">
        <f t="shared" si="6"/>
        <v>365243.66000000003</v>
      </c>
      <c r="K98" s="21">
        <f t="shared" si="6"/>
        <v>70438.360000000015</v>
      </c>
      <c r="L98" s="21">
        <f t="shared" si="6"/>
        <v>12841.390000000007</v>
      </c>
      <c r="M98" s="21">
        <f t="shared" si="6"/>
        <v>448523.41000000021</v>
      </c>
    </row>
    <row r="100" spans="1:15" x14ac:dyDescent="0.25">
      <c r="K100" s="26"/>
    </row>
    <row r="101" spans="1:15" x14ac:dyDescent="0.25">
      <c r="I101" s="3"/>
      <c r="J101" s="2"/>
      <c r="K101" s="2"/>
      <c r="L101" s="2"/>
      <c r="M101" s="2"/>
    </row>
    <row r="103" spans="1:15" x14ac:dyDescent="0.25">
      <c r="I103" s="1"/>
    </row>
    <row r="104" spans="1:15" x14ac:dyDescent="0.25">
      <c r="I104" s="1"/>
      <c r="K104" s="1"/>
      <c r="N104" s="1"/>
      <c r="O104" s="1"/>
    </row>
    <row r="105" spans="1:15" x14ac:dyDescent="0.25">
      <c r="J105" s="1"/>
      <c r="K105" s="1"/>
      <c r="L105" s="1"/>
      <c r="M105" s="1"/>
    </row>
    <row r="109" spans="1:15" x14ac:dyDescent="0.25">
      <c r="J109" s="1"/>
    </row>
    <row r="111" spans="1:15" x14ac:dyDescent="0.25">
      <c r="J111" s="1"/>
      <c r="K111" s="1"/>
      <c r="L111" s="1"/>
      <c r="M111" s="1"/>
    </row>
    <row r="113" spans="13:13" x14ac:dyDescent="0.25">
      <c r="M113" s="1"/>
    </row>
  </sheetData>
  <mergeCells count="7">
    <mergeCell ref="K3:M3"/>
    <mergeCell ref="C6:C7"/>
    <mergeCell ref="D6:D7"/>
    <mergeCell ref="E6:E7"/>
    <mergeCell ref="G6:G7"/>
    <mergeCell ref="A5:M5"/>
    <mergeCell ref="J6:M6"/>
  </mergeCells>
  <pageMargins left="0.70866141732283472" right="0.70866141732283472" top="0.74803149606299213" bottom="0.74803149606299213" header="0.31496062992125984" footer="0.31496062992125984"/>
  <pageSetup paperSize="9" scale="82" fitToHeight="0" orientation="landscape" horizontalDpi="4294967292" verticalDpi="4294967292" r:id="rId1"/>
  <headerFooter>
    <oddFooter>&amp;L&amp;F&amp;C&amp;P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Lāsma Zandberga</dc:creator>
  <cp:lastModifiedBy>Lāsma Zandberga</cp:lastModifiedBy>
  <cp:lastPrinted>2021-03-03T15:40:50Z</cp:lastPrinted>
  <dcterms:created xsi:type="dcterms:W3CDTF">2020-09-30T08:20:57Z</dcterms:created>
  <dcterms:modified xsi:type="dcterms:W3CDTF">2021-08-05T13:50:29Z</dcterms:modified>
</cp:coreProperties>
</file>