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66925"/>
  <mc:AlternateContent xmlns:mc="http://schemas.openxmlformats.org/markup-compatibility/2006">
    <mc:Choice Requires="x15">
      <x15ac:absPath xmlns:x15ac="http://schemas.microsoft.com/office/spreadsheetml/2010/11/ac" url="\\vnozare.pri\vm\Redirect_profiles\ebune\Desktop\"/>
    </mc:Choice>
  </mc:AlternateContent>
  <bookViews>
    <workbookView xWindow="0" yWindow="0" windowWidth="28800" windowHeight="12210"/>
  </bookViews>
  <sheets>
    <sheet name="Sheet1" sheetId="1" r:id="rId1"/>
    <sheet name="Sheet2" sheetId="2" r:id="rId2"/>
  </sheets>
  <definedNames>
    <definedName name="_xlnm._FilterDatabase" localSheetId="0" hidden="1">Sheet1!$B$3:$P$152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2" l="1"/>
  <c r="G27" i="2"/>
  <c r="F27" i="2"/>
  <c r="E27" i="2"/>
  <c r="H26" i="2"/>
  <c r="G26" i="2"/>
  <c r="F26" i="2"/>
  <c r="E26" i="2"/>
  <c r="D26" i="2"/>
  <c r="B3" i="2"/>
  <c r="C125" i="1" l="1"/>
</calcChain>
</file>

<file path=xl/sharedStrings.xml><?xml version="1.0" encoding="utf-8"?>
<sst xmlns="http://schemas.openxmlformats.org/spreadsheetml/2006/main" count="1302" uniqueCount="841">
  <si>
    <t>Veselības ministrijas darba plāns</t>
  </si>
  <si>
    <t>Veselības ministrijas plānotie pasākumi 2017.gadā</t>
  </si>
  <si>
    <t>Dati par plānoto pasākumu izpildi</t>
  </si>
  <si>
    <t>Nr.
p.k.</t>
  </si>
  <si>
    <t>Pasākums</t>
  </si>
  <si>
    <t>Īss pasākuma pamatojums (atsauce uz VRP uzdevumu, VK ieteikums (revīzijas nosaukums, dat.,nr., lēmums), politikas plānošanas dokuments (nosaukums), MP rezolūcija, MK sēdes protokollēmums (dat., nr.,§) u.c.</t>
  </si>
  <si>
    <t>DAUK Nr.</t>
  </si>
  <si>
    <t>Dokumenta veids (MK noteikumi, likumprojekts, PPD)</t>
  </si>
  <si>
    <t>Noteiktais izpildes termiņš (dd.mm.ggg.)</t>
  </si>
  <si>
    <t>Plānotais izpildes termiņš (dd.mm.ggg.)</t>
  </si>
  <si>
    <t>Pasākuma mērķis
 un tā rezultatīvais rādītājs</t>
  </si>
  <si>
    <t>Atbildīgais par 
pasākuma
izpildi</t>
  </si>
  <si>
    <t>Struktūr-
vienības 
plānoto aktivitāšu kopskaits</t>
  </si>
  <si>
    <t>Izpildīts</t>
  </si>
  <si>
    <t>Izpildē</t>
  </si>
  <si>
    <t>Neie kļaujas plānotajā 
termiņā</t>
  </si>
  <si>
    <t>Izpilde var neiekļauties plānotajā termiņā</t>
  </si>
  <si>
    <t>Nav 
aktuāls</t>
  </si>
  <si>
    <t>Informācija par pasākuma izpildi, 
sasniegtie rezultāti un ar plāna izpildi saistītās  problēmas</t>
  </si>
  <si>
    <t>1.</t>
  </si>
  <si>
    <t>Stratēģiskās plānošanas nodaļa (SPN)</t>
  </si>
  <si>
    <t>1.1.</t>
  </si>
  <si>
    <t xml:space="preserve">VRP 130.1. un 133.1. </t>
  </si>
  <si>
    <t xml:space="preserve"> -</t>
  </si>
  <si>
    <t>Politikas plānošanas dokuments</t>
  </si>
  <si>
    <t>01.04.2017.</t>
  </si>
  <si>
    <t>01.08.2017.</t>
  </si>
  <si>
    <t xml:space="preserve">MK iesniegts politikas plānošanas dokuments par veselības nozares refromu ņemot vērā Pasaules bankas pētījuma ietvaros iesniegtos priekšlikumus. </t>
  </si>
  <si>
    <t>K.Kļaviņa (SPN)</t>
  </si>
  <si>
    <t>1.2.</t>
  </si>
  <si>
    <t>Veselības ministrijas darbības stratēģija 2017.-2019.gadam.</t>
  </si>
  <si>
    <t>MK 02.12.2014. noteikumi Nr. 737. Attīstības plānošanas dokumentu izstrādes un ietekmes izvērtēšanas noteikumi (prot. Nr.66 39.§).</t>
  </si>
  <si>
    <t>-</t>
  </si>
  <si>
    <t>VM rīkojums</t>
  </si>
  <si>
    <t>Nodrošināta Veselības ministrijas darbības vidējā termiņa plānošana tās kompetencē esošajās politikas jomās saistībā ar veselības nozarē apstiprinātajiem politikas plānošanas dokumentiem.</t>
  </si>
  <si>
    <t>1.3.</t>
  </si>
  <si>
    <t>Informatīvais ziņojums par pamatnostādņu "E-veselība Latvijā" ieviešanu 2014.-2015.gadam gala atskaite.</t>
  </si>
  <si>
    <t>MK 24.10.2007. Rīk.Nr. 660, 3.1.punkts.</t>
  </si>
  <si>
    <t>2007-UZD-2555</t>
  </si>
  <si>
    <t>Informatīvais ziņojums</t>
  </si>
  <si>
    <t>01.05.2016.</t>
  </si>
  <si>
    <t>01.05.2017.</t>
  </si>
  <si>
    <t>MK iesniegts informatīvais ziņojums.</t>
  </si>
  <si>
    <t>1.4.</t>
  </si>
  <si>
    <t xml:space="preserve">2015-MK.PROT-40 39§ </t>
  </si>
  <si>
    <t>2015-UZD-2355</t>
  </si>
  <si>
    <t xml:space="preserve">Informatīvajā ziņojumā aprakstīti veselības jomas izglītības līmeņi un izglītības programmas, kā arī kvalifikācijas iegūšanas process kontekstā ar nepieciešamajiem risinājumiem izglītības procesa kvalitātes un nepārtrauktības pilnveidošanā. </t>
  </si>
  <si>
    <t>D.Roga (SPN)</t>
  </si>
  <si>
    <t>1.5.</t>
  </si>
  <si>
    <t>Grozījumi Ministru kabineta 2005.gada 8.marta noteikumos Nr.170 "Noteikumi par ārstniecības iestāžu reģistru".</t>
  </si>
  <si>
    <t>MK 04.10.2016. prot. Nr.50 37.§.</t>
  </si>
  <si>
    <t>MK noteikumu grozījumi</t>
  </si>
  <si>
    <t>30.12.2017.</t>
  </si>
  <si>
    <t>Sagatavot grozījumus MK  noteikumos, paredzot, ka lēmumu par atteikumu reģistrēt ārstniecības iestādi var pieņemt, ja ārstniecības iestādei vai ārstniecības iestāžu telpu grupai nav reģistrēts atbilstošs telpu lietošanas veids (identifikators 1264).</t>
  </si>
  <si>
    <t>1.6.</t>
  </si>
  <si>
    <t>Grozījumi Ministru kabineta 2014.gada 11.marta noteikumos Nr.134 „Noteikumi par vienoto veselības nozares elektronisko informācijas sistēmu”.</t>
  </si>
  <si>
    <t xml:space="preserve">1.2010-JUR-401;                            2.MK 29.11.2016.prot.Nr.65, 29.paragr.2.punkts;                          3.MK 29.11.2016.prot.Nr.65, 31.paragr.4.punkts.   </t>
  </si>
  <si>
    <t>1.2010-UZD-4214</t>
  </si>
  <si>
    <t>1.30.12.2017. 2.01.01.2018. 3.01.09.2017.</t>
  </si>
  <si>
    <t>01.09.2017.</t>
  </si>
  <si>
    <t>1.Ārstniecības likuma 78.pants.  (3) Veselības informācijas sistēmas pārzinis ir tiesīgs šīs sistēmas turētāja funkcijas nodot citai pilnvarotai institūcijai vai vairākām institūcijām. Ministru kabinets nosaka institūcijas, kurām veselības informācijas sistēmas pārzinis ir tiesīgs nodot minētās sistēmas turētāja funkcijas, un attiecīgajām institūcijām piešķiramās datu kopas. 2. Grozījumi saistībā ar C hepatīta reģistra iekļaušana e-veselības sistēmā.3. Citi grozījumiem, par kuriem vienosies VM darba grupa (VM 30.11.2016.rīk.Nr.185).</t>
  </si>
  <si>
    <t>L.Boltāne (SPN) A.Jurševica (JN)</t>
  </si>
  <si>
    <t>1.7.</t>
  </si>
  <si>
    <t>Veselības ministrijas rīkojums par rezidentūras vietu sadali pa specialitātēm.</t>
  </si>
  <si>
    <t xml:space="preserve">MK 30.08.2011. noteikumu Nr.685 "Rezidentu sadales un rezidentūras finansēšanas noteikumi" 3. un 4.punkts; VRP 133.1 (2). </t>
  </si>
  <si>
    <t xml:space="preserve">Apstiprināt no valsts budžeta līdzekļiem finansējumu rezindentūras vietu skaitu sadalījumā pa specialitātēm. </t>
  </si>
  <si>
    <t>1.8.</t>
  </si>
  <si>
    <t>Veselības ministrijas rīkojums par rezidentūras vietu sadali starp augstskolām.</t>
  </si>
  <si>
    <t xml:space="preserve">MK 30.08.2011. noteikumu Nr.685 "Rezidentu sadales un rezidentūras finansēšanas noteikumi" 8.punkts; VRP 133.1 (2). </t>
  </si>
  <si>
    <t>22.07.2017.</t>
  </si>
  <si>
    <t>Apstiprināts no valsts budžeta līdzekļiem finansējamās rezidentūras vietu sadalījumu starp augstskolām 2017./2018.studiju gadā.</t>
  </si>
  <si>
    <t>1.9.</t>
  </si>
  <si>
    <t>Grozījumi Ministru kabineta 2016.gada 24. maija noteikumos Nr.317 “Ārstniecības personu un ārstniecības atbalsta personu reģistra izveides, papildināšanas un uzturēšanas kārtība”.</t>
  </si>
  <si>
    <t>Ārstniecības likums</t>
  </si>
  <si>
    <t>Grozījumi noteikumos nepieciešami saistībā ar grozījumiem  Ārstniecības likumā saistībā ar  reitterapeita un reitterapeita asistenta profesijas svītrošanu un ar profesijas optometrists papildināšanu, kā arī saistībā ar tiesībām pretendēt uz ārstniecības personas sertifikātu jaunizveidotā papildspecialitātē vai apakšspecialitātē.</t>
  </si>
  <si>
    <t>1.10.</t>
  </si>
  <si>
    <t>Grozījumi Ministru kabineta 2009.gada 24. marta noteikumi Nr.268 „Noteikumi par ārstniecības personu un studējošo, kuri apgūst pirmā vai otrā līmeņa profesionālās augstākās medicīniskās izglītības programmas, kompetenci ārstniecībā un šo personu teorētisko un praktisko zināšanu apjomu”.</t>
  </si>
  <si>
    <t>1.11.</t>
  </si>
  <si>
    <t>Grozījumi Ministru kabineta 2013.gada 5. novembra noteikumos Nr. 1268 „Ārstniecības riska fonda darbības noteikumi”.</t>
  </si>
  <si>
    <t>Grozījumi noteikumos nepieciešami saistībā ar grozījumiem  Ārstniecības likumā saistībā ar  reitterapeita un reitterapeita asistenta profesijas svītrošanu un ar profesijas optometrists papildināšanu, kā arī saistībā ar tiesībām pretendēt uz ārstniecības personas sertifikātu jaunizveidotā papildspecialitātē vai apakšspecialitātē, u.c. grozījumi.</t>
  </si>
  <si>
    <t xml:space="preserve">D.Roga (SPN) </t>
  </si>
  <si>
    <t>1.12.</t>
  </si>
  <si>
    <t>Grozījumi Ministru kabineta 2009. gada 24. februāra noteikumi nr.193 „Noteikumi par ārstniecības atbalsta personu sertifikācijas kārtību un sertificējamo ārstniecības atbalsta personu profesijām”.</t>
  </si>
  <si>
    <t>Lai izstrādātu ārstniecības atbalsta personu sertifikācijas lapas.</t>
  </si>
  <si>
    <t>1.13.</t>
  </si>
  <si>
    <t>Grozījumi Ministru kabineta 2011.gada 30.augusta noteikumos Nr. 685 “Rezidentu sadales un rezidentūras finansēšanas noteikumi”.</t>
  </si>
  <si>
    <t>Lai veiktu tehniskus precizējumus saistībā ar veiktajiem grozījumiem Ārstniecības likuma 57.pantā un iestrādātu saņemtos priekšlikumus citiem grozījumiem.</t>
  </si>
  <si>
    <t>1.14.</t>
  </si>
  <si>
    <t>Informācija par Valdības rīcības plānā iekļauto pasākumu izpildi un par sasniegto progresu VRP veselības prioritārā rīcības virziena īstenošanu.</t>
  </si>
  <si>
    <t>MK 03.05.2016. Rīk. Nr.275, 3.un 5.punkts.</t>
  </si>
  <si>
    <t>Cits</t>
  </si>
  <si>
    <t>01.07.2017.     01.01.2018.</t>
  </si>
  <si>
    <t>01.07.2017.    01.01.2018.</t>
  </si>
  <si>
    <t xml:space="preserve">PKC iesniegta informācija </t>
  </si>
  <si>
    <t>E.Briņķe (SPN)</t>
  </si>
  <si>
    <t>Sagatavot informāciju Valsts Kontrolei par VK revīzijas (Vai projekts "E-veselība Latvijā" ir solis pareizajā virzienā") ieteikumu izpildi.</t>
  </si>
  <si>
    <t>VK revīzija Nr.2.4.1.-7/2014.Aktualizētais VK lēmums 03.02.2017. Nr.2.4.1-7/2014 (VM Nr.1203)</t>
  </si>
  <si>
    <t xml:space="preserve">15.09.2017. </t>
  </si>
  <si>
    <t>Valsts kontrolei iesniegta informācija.</t>
  </si>
  <si>
    <t>L.Boltāne (SPN)</t>
  </si>
  <si>
    <t>1.16.</t>
  </si>
  <si>
    <t>MK 29.11.2016.prot.Nr.65, 27.paragr.3.punkts</t>
  </si>
  <si>
    <t>01.07.2017.</t>
  </si>
  <si>
    <t xml:space="preserve">Nepieciešamības gadījumā MK iesniegts ziņojums. </t>
  </si>
  <si>
    <t xml:space="preserve">L.Boltāne (SPN) </t>
  </si>
  <si>
    <t>Sabiedrības veselības departaments, Vides veselības nodaļa (SVD,VVN)</t>
  </si>
  <si>
    <t>2.1.</t>
  </si>
  <si>
    <t>HIV infekcijas, seksuālās transmisijas infekciju, B un C hepatīta izplatības ierobežošanas plāns 2018.–2020.gadam.</t>
  </si>
  <si>
    <t xml:space="preserve">VM iniciatīva saskaņā ar "Sabiedrības veselības pamatnostādnēm 2014.-2020.gadam". </t>
  </si>
  <si>
    <t>Politikas 
plānošanas 
dokuments</t>
  </si>
  <si>
    <t>01.11.2017.</t>
  </si>
  <si>
    <t>Sagatavots un iesniegts Ministru kabinetā  HIV infekcijas, seksuālās transmisijas infekciju (STI), B un C hepatīta izplatības ierobežošanas plāns 2018.–2020.gadam, lai samazinātu saslimstību ar infekcijas slimībām (HIV infekciju, STI, B un C hepatītu).</t>
  </si>
  <si>
    <t>2.2.</t>
  </si>
  <si>
    <t>Grozījumi Epidemioloģiskās drošības likumā saistībā ar Administratīvo pārkāpumu kodeksa dekodifikāciju.</t>
  </si>
  <si>
    <t>Ministru kabineta 2014. gada 22. aprīļa sēdes protokola Nr.24, 26.§ 2. un 3. punkts</t>
  </si>
  <si>
    <t>Likumprojekts</t>
  </si>
  <si>
    <t>31.10.2017.</t>
  </si>
  <si>
    <t>Likumprojekts izstrādāts, lai nodrošinātu Administratīvo pārkāpumu kodeksa attiecīgu normu par administratīvo pārkāpumu epidemioloģiskās drošības jomā pārnešanu uz nozares likumu.</t>
  </si>
  <si>
    <t>A. Segliņa (VVN)</t>
  </si>
  <si>
    <t>2.3.</t>
  </si>
  <si>
    <t>Grozījumi Epidemioloģiskās drošības likumā.</t>
  </si>
  <si>
    <t>VM iniciatīva</t>
  </si>
  <si>
    <t>Likumprojekts izstrādāts, lai nodrošinātu deleģējumu prasību izstrādei higiēnas apmācībai riska objektiem un obligāto veselības pārbaužu sistēmas pilnveidošanai. Iesniegts MK.</t>
  </si>
  <si>
    <t>I. Liepiņa (VVN)</t>
  </si>
  <si>
    <t>2.4.</t>
  </si>
  <si>
    <t>Ministru kabineta noteikumi "Patvēruma meklētāju veselības stāvokļa pārbaudes un sanitātārās apstrādes, kā arī to rezultātu reģistrēšanas kārtība".</t>
  </si>
  <si>
    <t>Patvēruma likuma 22.panta otrā daļa</t>
  </si>
  <si>
    <t>MK noteikumi</t>
  </si>
  <si>
    <t>Noteikumi paredzēs vienotu kārtību pirmrezizējo veselības pārbaužu veikšanai patvēruma meklētājiem nokļūstot Latvijas valsts teritorijā.</t>
  </si>
  <si>
    <t>2.5.</t>
  </si>
  <si>
    <t xml:space="preserve">Ministru kabineta noteikumi par higiēnas prasībām skaistumkopšanas pakalpojumiem. </t>
  </si>
  <si>
    <t xml:space="preserve">Epidemioloģiskās drošības likums </t>
  </si>
  <si>
    <t>Apvienoti un grozīti noteikumi Nr.22 "Noteikumi par higiēnas prasībām kosmētiskajiem kabinetiem" un Nr.71 "Noteikumi par higiēnas prasībām frizētavām", lai mazinātu infekciju slimību risku un nodrošinātu drošākus skaistumkopšanas pakalpojumus patērētājiem.</t>
  </si>
  <si>
    <t>D.Būmane (VVN)</t>
  </si>
  <si>
    <t>2.6.</t>
  </si>
  <si>
    <t>Ministru kabineta noteikumi "Noteikumi par kosmētiskā iedeguma iegūšanas pakalpojuma higiēnas prasībām un šo prasību uzraudzības kārtību" (VSS-170).</t>
  </si>
  <si>
    <t xml:space="preserve">Epidemioloģiskās drošības likums; Likums "Par atbilstības novērtēšanu" </t>
  </si>
  <si>
    <t xml:space="preserve">MK noteikumi </t>
  </si>
  <si>
    <t>Pārskatītas MK noteikumu Nr.834 prasības, izsakot noteikumus jaunā redakcijā, izvērtēti iesniegtie priekšlikumi un noteiktas prasības attiecībā uz pakalpojuma saņēmēja vecuma ierobežojumiem.</t>
  </si>
  <si>
    <t>2.7.</t>
  </si>
  <si>
    <t>Ministru kabineta noteikumi “Peldvietas izveidošanas un uzturēšanas kārtība, un ūdens kvalitātes pārvaldība”.</t>
  </si>
  <si>
    <t xml:space="preserve">Epidemioloģiskās drošības likums,
Ūdens apsaimniekošanas likums
</t>
  </si>
  <si>
    <t>30.06.2017.</t>
  </si>
  <si>
    <t xml:space="preserve">Apvienoti un grozīti noteikumi Nr.38 „Peldvietas izveidošanas un uzturēšanas kārtība”  un Nr.608 „Noteikumi par peldvietu ūdens monitoringu, kvalitātes nodrošināšanu un prasībām sabiedrības informēšanai”. </t>
  </si>
  <si>
    <t>2.8.</t>
  </si>
  <si>
    <t>Ministru kabineta noteikumi "Noteikumi par obligātajām veselības pārbaudēm un profesionālās darbības ierobežojumiem personām, kuras nodarbinātas darbos, kas var radīt risku citu cilvēku veselībai".</t>
  </si>
  <si>
    <t>VM iniciatīva,  Epidemioloģiskās drošības likums</t>
  </si>
  <si>
    <t>Noteikumi noteiks: darbus, kas saistīti ar iespējamu risku citu cilvēku veselībai un kuros nodarbinātās personas tiek pakļautas obligātajām veselības pārbaudēm, kā arī periodisko veselības pārbaužu periodiskumu; obligātās veselības pārbaudes veikšanas kārtību; iespējamas infekcijas slimības simptomus; infekcijas slimību sarakstu; darba devēja un darbinieka pienākumus profesionālās darbības ierobežošanas ievērošanā. Izstrādāts projekts un nodots publiskai apspriešanai.</t>
  </si>
  <si>
    <t>I.Liepiņa (VVN)</t>
  </si>
  <si>
    <t>2.9.</t>
  </si>
  <si>
    <t xml:space="preserve">Grozījumi Ministru kabineta 
2010. gada 6.jūlija noteikumos Nr.618 "Dezinfekcijas, dezinsekcijas un deratizācijas noteikumi".
</t>
  </si>
  <si>
    <t xml:space="preserve">Epidemioloģiskās
drošības likums
</t>
  </si>
  <si>
    <t xml:space="preserve">Ieviest prasības, lai nodrošinātu ne tikai gala dezinfekcijas veikšanu, bet arī turpmāku periodisku ūdensapgādes sistēmas ūdens pārbaudi un profilaktiskās dezinfekcijas veikšanu, precizēt prasības pakalpojumu sniedzēju izpratnes nodrošināšanai. 
</t>
  </si>
  <si>
    <t>2.10.</t>
  </si>
  <si>
    <t>Grozījumi Ministru kabineta 2000.gada 26.septembra noteikumos Nr.330 „Vakcinācijas noteikumi”.</t>
  </si>
  <si>
    <t>VM iniciatīva  Epidemioloģiskās drošības likums</t>
  </si>
  <si>
    <t>31.12.2017.</t>
  </si>
  <si>
    <t>Noteikta detalizēta vakcinācijas iestāžu atbildība par vakcīnu krājumu racionālu izlietojumu un veiktas izmaiņas Vakcinācijas kalendārā attiecībā uz kombinēto vakcīnu aizvietošanas iespēju ar citu līdzvērtīgu vakcīnu kombināciju, kā arī precizēti SPKC, NVD un VI pienākumi. Iesniegts MK.</t>
  </si>
  <si>
    <t>2.11.</t>
  </si>
  <si>
    <t>Grozījumi Ministru kabineta 15.09.2008. noteikumos Nr.746 “Ar noteiktām slimībām slimojošu pacientu reģistra izveides, papildināšanas un uzturēšanas kārtība”.</t>
  </si>
  <si>
    <t>MK 29.11.2016.prot.Nr.65, 29.paragr.2.punkts</t>
  </si>
  <si>
    <t>Nodrošināta C hepatīta reģistra (C hepatīta pacienta kartes) iekļaušana e-veselības sistēmā.</t>
  </si>
  <si>
    <t>3.</t>
  </si>
  <si>
    <t>Sabiedrības veselības departaments, Starpnozaru sadarbības nodaļa (SVD, SSN)</t>
  </si>
  <si>
    <t>3.1.</t>
  </si>
  <si>
    <t>Alkoholisko dzērienu patēriņa mazināšanas un alkoholisma ierobežošanas rīcības plāns 2019.-2021.gadam.</t>
  </si>
  <si>
    <r>
      <t xml:space="preserve">Izstrādāts politikas plānošanas dokuments alkoholisko dzērienu lietošanas ierobežošanai; </t>
    </r>
    <r>
      <rPr>
        <b/>
        <u/>
        <sz val="10"/>
        <rFont val="Times New Roman"/>
        <family val="1"/>
        <charset val="186"/>
      </rPr>
      <t xml:space="preserve">VRP 132.1. (3). </t>
    </r>
  </si>
  <si>
    <t>Plāns</t>
  </si>
  <si>
    <t>31.10.2018.</t>
  </si>
  <si>
    <t>Sagatavots plāna projekts.</t>
  </si>
  <si>
    <t>J. Dobrijana (SSN)</t>
  </si>
  <si>
    <t>3.2.</t>
  </si>
  <si>
    <t>Grozījumi "Tabakas izstrādājumu, augu smēķēšanas produktu, elektronisko smēķēšanas ierīču un to šķidrumu aprites likumā" (VSS-187).</t>
  </si>
  <si>
    <r>
      <t xml:space="preserve">MK 08.12.2015. sēdes protokollēmuma Nr. 66 37. §; </t>
    </r>
    <r>
      <rPr>
        <b/>
        <u/>
        <sz val="10"/>
        <rFont val="Times New Roman"/>
        <family val="1"/>
        <charset val="186"/>
      </rPr>
      <t>VRP 132.1. (4).</t>
    </r>
  </si>
  <si>
    <t xml:space="preserve"> 2015-UZD-3418</t>
  </si>
  <si>
    <t>Tiks sagatavoti un iesniegti  Ministru kabinetā grozījumi likumā, lai noteiktu aizliegumu ražot un laist tirgū saldumus, uzkodas, kā arī rotaļlietas un citus priekšmetus, kas vizuāli atgādina cigaretes vai citus tabakas izstrādājumus un var piesaistīt nepilngadīgo uzmanību.</t>
  </si>
  <si>
    <t xml:space="preserve"> L. Timša (SSN)</t>
  </si>
  <si>
    <t>3.3.</t>
  </si>
  <si>
    <t>Grozījumi "Tabakas izstrādājumu, augu smēķēšanas produktu, elektronisko smēķēšanas ierīču un to šķidrumu aprites likumā".</t>
  </si>
  <si>
    <t>MK 13.12.2016. sēdes protokollēmuma Nr. 68 67. § 2.punkts</t>
  </si>
  <si>
    <t xml:space="preserve">Atbilstoši Ministru kabineta 13.12.2016. sēdes protokollēmuma Nr. 68 67. § "Informatīvasi ziņojums "Nozaru administratīvo pārkāpumu kodifikācijas ieviešanas sistēma"" (TA-2498) 2. punktam VM jāsagatavo un  jāpiesaka izskatīšanai VSS likumprojekts (pirms tam jāizskata TM pastāvīgajā darba grupā). </t>
  </si>
  <si>
    <t>3.4.</t>
  </si>
  <si>
    <t>Grozījumi likumā "Par Krimināllikuma spēkā stāšanās un piemērošanas kārtību".</t>
  </si>
  <si>
    <t>29.10.2017.</t>
  </si>
  <si>
    <t xml:space="preserve">Likumprojekts izstrādāts, lai likuma 2. pielikumu papildinātu ar jaunām kontrolei līdz šim nepakļautām narkotiskām un psihotropām vielām un noteiktu to apmērus. </t>
  </si>
  <si>
    <t>E.Gaile (SSN)</t>
  </si>
  <si>
    <t>3.5.</t>
  </si>
  <si>
    <t>Ministru kabineta noteikumu projekts "Smēķēšanas ierobežošanas valsts komisijas nolikums" (VSS-321).</t>
  </si>
  <si>
    <r>
      <t xml:space="preserve">Tabakas izstrādājumu, augu smēķēšanas produktu, elektronisko smēķēšanas ierīču un to šķidrumu aprites likums; </t>
    </r>
    <r>
      <rPr>
        <b/>
        <u/>
        <sz val="10"/>
        <rFont val="Times New Roman"/>
        <family val="1"/>
        <charset val="186"/>
      </rPr>
      <t xml:space="preserve">VRP 132.1. (4). </t>
    </r>
    <r>
      <rPr>
        <u/>
        <sz val="10"/>
        <rFont val="Times New Roman"/>
        <family val="1"/>
        <charset val="186"/>
      </rPr>
      <t>2016-JUR-85                                   VM reģ. Nr.4740(2016)</t>
    </r>
  </si>
  <si>
    <t>2016-UZD-1281</t>
  </si>
  <si>
    <t>01.02.2017.</t>
  </si>
  <si>
    <t>01.06.2017.</t>
  </si>
  <si>
    <t>Noteikumi jāizstrādā atbilstoši Tabakas izstrādājumu, augu smēķēšanas produktu, elektronisko smēķēšanas ierīču un to šķidrumu aprites likumā noteiktajam (Pārejas noteikumu 9. punkts).</t>
  </si>
  <si>
    <t>L. Timša (SSN)</t>
  </si>
  <si>
    <t>3.6.</t>
  </si>
  <si>
    <t>Ministru kabineta noteikumu projekts "Kārtība, kādā izvietojami informatīvie uzraksti un simboli par smēķēšanas aizliegumu un atļauju smēķēt, kā arī uzrakstu un simbolu paraugi” (VSS-188).</t>
  </si>
  <si>
    <r>
      <t xml:space="preserve">Tabakas izstrādājumu, augu smēķēšanas produktu, elektronisko smēķēšanas ierīču un to šķidrumu aprites likums; </t>
    </r>
    <r>
      <rPr>
        <b/>
        <u/>
        <sz val="10"/>
        <rFont val="Times New Roman"/>
        <family val="1"/>
        <charset val="186"/>
      </rPr>
      <t xml:space="preserve">VRP 132.1. (4). </t>
    </r>
  </si>
  <si>
    <t>2016-UZD-1280</t>
  </si>
  <si>
    <t>20.05.2017.</t>
  </si>
  <si>
    <t>3.7.</t>
  </si>
  <si>
    <t>Grozījumi Ministru kabineta 2011. gada 19. oktobra noteikumos Nr. 820 "Dopinga kontroles kārtība"".</t>
  </si>
  <si>
    <t>Sporta likums</t>
  </si>
  <si>
    <t xml:space="preserve">MK noteikumu projekts izstrādāts, lai pārņemtu ikgadējās jaunās prasības dopinga vielu sarakstā. </t>
  </si>
  <si>
    <t>3.8.</t>
  </si>
  <si>
    <t>Grozījumi Ministru kabineta 2016.gada 17.maija noteikumos Nr. 306 "Noteikumos par prasībām uz iepakojumiem izvietojamiem brīdinājumiem par ietekmi uz veselību" (VSS-10).</t>
  </si>
  <si>
    <t>Veikt tehniskus grozījumus MK noteikumos, novēršot neprecizitāti.</t>
  </si>
  <si>
    <t>3.9.</t>
  </si>
  <si>
    <t>Grozījumi Ministru kabineta 2005. gada 8. novembra noteikumos Nr. 847 "Noteikumi par Latvijā kontrolējamajā narkotiskajām vielām, psihotropajām vielām un prekursoriem".</t>
  </si>
  <si>
    <t xml:space="preserve">Likums "Par narkotisko un psihotropo vielu un zāļu likumīgās aprites kārtību" </t>
  </si>
  <si>
    <t xml:space="preserve">MK noteikumu projekts izstrādāts, lai papildinātu Latvijā kontrolējamo narkotisko un psihotropo vielu sarakstus ar jaunām apritē ienākušām vielām. </t>
  </si>
  <si>
    <t>3.10.</t>
  </si>
  <si>
    <t>Informatīvā ziņojuma projekts par Sabiedrības veselības pamatnostādņu 2014.-2020.gadam vidusposma īstenošanas novērtējumu.</t>
  </si>
  <si>
    <t>MK 2014.gada 14.oktobra rīkojuma Nr.589 5.1.apakšpunkts.</t>
  </si>
  <si>
    <t>Sagatavots informatīvais ziņojuma projekts par Sabiedrības veselības pamatnostādņu 2014.-2020.gadam vidusposma īstenošanas novērtējumu.</t>
  </si>
  <si>
    <t>V.Muižniece-Briede (SSN)</t>
  </si>
  <si>
    <t>3.11.</t>
  </si>
  <si>
    <t>Izvērtēt iespēju veikt grozījumus normatīvajā regulējumā attiecībā uz vielas gamma-butirolaktons legālās aprites kārtību.</t>
  </si>
  <si>
    <t>Priekslikumi likuma un/vai MK noteikumu grozījumiem</t>
  </si>
  <si>
    <t>29.12.2017.</t>
  </si>
  <si>
    <t>Priekšlikumi grozījumiem normatīvajos aktos, lai noteiktu vielas gamma-butirolaktons (GBL) legālo apriti rūpnieciskiem mērķiem.</t>
  </si>
  <si>
    <t>L.Timša (SSN)</t>
  </si>
  <si>
    <t>3.12.</t>
  </si>
  <si>
    <t>Veselības ministrijas un Latvijas Pašvaldību savienības sarunu organizēšana 2017.gadā.</t>
  </si>
  <si>
    <t>Ministru kabineta 06.07.2004. not. Nr. 585 "Kārtība, kādā Ministru kabinets saskaņo ar pašvaldībām jautājumus, kas skar pašvaldību intereses" 7. punkts.</t>
  </si>
  <si>
    <t>Organizētas ikgadējās VM un LPS sarunas. Uzrakstīts, saskaņots un parakstīts protokols.</t>
  </si>
  <si>
    <t>E.Keiša (SSN)</t>
  </si>
  <si>
    <t>3.13.</t>
  </si>
  <si>
    <t>Pilnveidot „Ieteicamās enerģijas un uzturvielu devas Latvijas iedzīvotājiem” atbilstoši jaunākajiem pētījumiem un uztura zinātnes rezultātiem, ņemot vērā Ziemeļvalstu uztura rekomendācijas.</t>
  </si>
  <si>
    <t>Sabiedrības veselības pamatnostādnes 2014.-2020.gadam, rīcības virziena "Neinfekcijas slimību riska faktoru mazināšana" 2.7. uzdevums</t>
  </si>
  <si>
    <t>VM ieteikumu projekts</t>
  </si>
  <si>
    <t>30.12.2016.</t>
  </si>
  <si>
    <t>Aktualizētas „Ieteicamās enerģijas un uzturvielu devas Latvijas iedzīvotājiem” un apstiprinātas ar veselības ministra rīkojumu.</t>
  </si>
  <si>
    <t>L.Piķele (SSN)</t>
  </si>
  <si>
    <t>3.14.</t>
  </si>
  <si>
    <t>Aktualizēts metodiskais materiāls "Ieteikumi ēdināšanas pakalpojumu un pārtikas produktu piegādes iepirkumu organizēšanai izglītības iestādēs, lai nodrošinatu veselīga, svaiga un kvalitatīva uztura pieejamību" attiecībā uz iepirkumiem ārstniecības iestādēs, ilgstošas sociālas aprūpes un rehabilitācijas institūcijās.</t>
  </si>
  <si>
    <t>VM iniciatīva, pamatojoties uz Lauksaimnieku organizāciju sadarbības padomes priekšlikumu attiecībā uz vietējas izcelsmes pārtikas produktu izvēli ārstniecības iestāžu iepirkumos</t>
  </si>
  <si>
    <t xml:space="preserve">Aktualizēts un papildināts metodiskais materiāls "Ieteikumi ēdināšanas pakalpojumu un pārtikas produktu piegādes iepirkumu organizēšanai izglītības iestādēs, lai nodrošinatu veselīga, svaiga un kvalitatīva uztura pieejamību" ar ieteikumiem par pārtikas produku un ēdināšanas pakalpojumu iepirkumiem ārstniecības iestādēs, ilgstošas sociālās aprūpes un sociālās rehabilitācijas institūcijās. </t>
  </si>
  <si>
    <t>3.15.</t>
  </si>
  <si>
    <t>Izstrādāt ieteikumu projektu  "Veselīga uztura ieteikumi grūtniecēm".</t>
  </si>
  <si>
    <t>Izstrādāts un apstirpināts ar veselības ministra rīkojumu ieteikumu projekts  "Veselīga uztura ieteikumi grūtniecēm".</t>
  </si>
  <si>
    <t>3.16.</t>
  </si>
  <si>
    <t>Apstiprināt  ieteikumus veselības aprūpes speciālistiem par piemērotu uzturu sievietēm, plānojot grūtniecību un grūtniecības laikā.</t>
  </si>
  <si>
    <t xml:space="preserve">Pasaules Veselības organizācijas Eiropas Reģionālā biroja un Latvijas Republikas Veselības ministrijas Divgades līguma (2016-2017) ietvaros </t>
  </si>
  <si>
    <t>Ieteikumu projekts</t>
  </si>
  <si>
    <t>Apstiprināti ar veselības ministra rīkojumu ieteikumi veselības aprūpes speciālistiem par piemērotu uzturu sievietēm, plānojot grūtniecību un grūtniecības laikā.</t>
  </si>
  <si>
    <t>3.17.</t>
  </si>
  <si>
    <t xml:space="preserve">Izstrādāt un apstiprināt veselīga uztura ieteikumus veģetāriešiem. </t>
  </si>
  <si>
    <t>Izstrādāti un  ar veselības ministra rīkojumu apstiprināti veselīga uztura ieteikumi veģetāriešiem</t>
  </si>
  <si>
    <t>Veselības aprūpes departaments, Veselības aprūpes organizācijas nodaļa (VAD, VAON)</t>
  </si>
  <si>
    <t>4.1.</t>
  </si>
  <si>
    <t>4. Veselības ministrijai kopīgi ar Tieslietu ministriju sagatavot un veselības ministram triju mēnešu laikā iesniegt  izskatīšanai Ministru kabinetā informatīvo ziņojumu par veselības aprūpes organizāciju un finansējumu ieslodzījuma vietās.</t>
  </si>
  <si>
    <t>2016-MK.PROT-52#50</t>
  </si>
  <si>
    <t>2016-UZD-2622</t>
  </si>
  <si>
    <t>Konceptuālais ziņojums</t>
  </si>
  <si>
    <t>11.01.2017.</t>
  </si>
  <si>
    <t>Risināt jautājumus par veselības aprūpes organizēšanu un finansēšanu ieslodzījumu vietās</t>
  </si>
  <si>
    <t>L.Skuja (VAON)</t>
  </si>
  <si>
    <t>4.2.</t>
  </si>
  <si>
    <t>Ministru kabineta noteikumu projekts "Kārtība, kādā nosakāma alkohola koncentrācija asinīs un izelpotajā gaisā un konstatējams narkotisko vai citu apreibinošo vielu iespaids".</t>
  </si>
  <si>
    <t xml:space="preserve">Noteikumu projekts izstrādāts pēc Veselības ministrijai iniciatīvas, lai precizētu Ministru kabineta 2005.gada 11.janvāra noteikumos Nr.15 "Kārtība, kādā nosakāma alkohola koncentrācija asinīs un izelpotajā gaisā un konstatējams narkotisko vai citu apreibinošo vielu iespaids" noteikto atbilstoši Ceļu satiksmes likuma 43.5 panta pirmajai un otrajai daļai, kā arī balstoties uz VSIA "Rīgas psihiatrijas un narkoloģijas centra" priekšlikumiem. </t>
  </si>
  <si>
    <t>4.3.</t>
  </si>
  <si>
    <t>Ministru kabineta noteikumi "Ārstniecības iestādes izziņas izsniegšanas un samaksas kārtība aizgādnības nodibināšanas un nākotnes pilnvarojuma gadījumā" (VSS-2046, TA-2941).</t>
  </si>
  <si>
    <t>2013-UZD-1629</t>
  </si>
  <si>
    <t>01.01.2013.</t>
  </si>
  <si>
    <t>Pasākuma izpilde izriet no Ārstniecības likuma  53.² panta ceturtajā daļā dotā deleģējuma un paredz noteikt kārtību, kādā ārstniecības iestāde aizgādnības nodibināšanas un nākotnes pilnvarojuma gadījumā izveido ārstu komisiju, kārtību, kādā ārstu komisija sniedz atzinumu par personas spēju saprast savas darbības nozīmi un vadīt to, kārtību, kādā ārstniecības iestādes vadītājs, pamatojoties uz atzinumu, izsniedz attiecīgu izziņu, kā arī atzinuma un uz tā pamata izsniegtās izziņas izmaksu segšanas kārtību.</t>
  </si>
  <si>
    <t>R.Ozoliņa (VAD)</t>
  </si>
  <si>
    <t>4.4.</t>
  </si>
  <si>
    <t>Ministru kabineta noteikumu projekts par tiesai sniedzamās informācijas saturu un apjomu par peronu, kura nepilda tai noteikto medicīniska rakstura piespiedu līdzekli.</t>
  </si>
  <si>
    <t>Ārstniecības likuma 70.1 panta otrā daļa; 2017-UZD-53</t>
  </si>
  <si>
    <t>31.08.2017.</t>
  </si>
  <si>
    <t>Noteikta kārtība, kādā ārstniecības persona tiesai ziņo par personu, kura izvairās vai nepilda tai kriminālprocesā noteikto medicīniska rakstura piespiedu līdzekli, ar mērķi nepieļaut izvairīšanos no tiesas sprieduma izpildes, kā arī sekmēt šādu personu ārstēšanu.</t>
  </si>
  <si>
    <t>4.5.</t>
  </si>
  <si>
    <t>Grozījumi Ministru kabineta 2005.gada 28.jūnija noteikumos Nr.461 "Noteikumi par neatliekamās medicīniskās palīdzības nodrošināšanu un pretepidēmijas pasākumiem, medikamentu nodrošinājuma sistēmas sagatavošanu un darbu valsts apdraudējuma gadījumā".</t>
  </si>
  <si>
    <t xml:space="preserve">Mobilizācijas likums </t>
  </si>
  <si>
    <t>01.12.2016.</t>
  </si>
  <si>
    <t>Tiks izstrādāts informatīvais ziņojums par iespējamajiem risinājumiem.</t>
  </si>
  <si>
    <t>B.Kleina (VAD)</t>
  </si>
  <si>
    <t>Grozījumi Ministru kabineta 2006.gada 4.aprīļa noteikumos Nr.265 „Medicīnisko dokumentu lietvedības kārtība”.</t>
  </si>
  <si>
    <t>Precizēta ārstniecības personām aizpildāmā medicīniskā dokumentācija un izstrādāti grozījumi 2006.gada 4.aprīļa noteikumos Nr.265  „Medicīnisko dokumentu lietvedības kārtība”.</t>
  </si>
  <si>
    <t>4.6.</t>
  </si>
  <si>
    <t>Sagatavot priekšlikumus katastrofu medicīnas sistēmas darbību un nozares apdraudējumu pārvaldīšanas regulējošās normatīvās bāzes pilnveidošanai.</t>
  </si>
  <si>
    <t>MK 26.01.2016. prot.Nr.4, 91.§, 2.punkts.</t>
  </si>
  <si>
    <t>31.12.2016.</t>
  </si>
  <si>
    <t>Izvērtēta situācija un sagatavoti grozījumi MK noteikumu projektos</t>
  </si>
  <si>
    <t>4.7.</t>
  </si>
  <si>
    <t>Sagatavot priekšlikumus valsts materiālo rezervju sistēmas medikamentu nodrošinājuma sistēmas  pilnveidošanai valsts apdraudējuma gadījumā.</t>
  </si>
  <si>
    <t>2005-UZD-2268, 2005-UZD-2266, 2005-UZD-2265</t>
  </si>
  <si>
    <t>01.07.2016.</t>
  </si>
  <si>
    <t>4.8.</t>
  </si>
  <si>
    <t>Grozījumi Ministru kabineta 2013.gada 17.decembra noteikumos Nr.1529 "Veselības aprūpes organizēšanas un finansēšanas kārtība".</t>
  </si>
  <si>
    <t>MK 31.05.2016. protokols Nr.26., 39.§.(6.30).</t>
  </si>
  <si>
    <t>Noteikts, ka sākot ar 2017.gada 1.janvāri amortizācijas piemaksas daļa par tehnoloģiju līmeni datortomogrāfijas, ultrasonogrāfijas un magnētiskās rezonanses izmeklējumiem tiek noteikta vienotā (fiksētā) līmenī.</t>
  </si>
  <si>
    <t xml:space="preserve">Ē.Miķītis (VAON) </t>
  </si>
  <si>
    <t>4.9.</t>
  </si>
  <si>
    <t>Izstrādāt normatīvo aktu projektus par veselības pārbaudes apjomu pie personas ievietošanas atskurbtuvē un epidemioloģiskās drošības un higiēnas prasībām personu atskurbināšanas pakalpojumu nodrošināšanai.</t>
  </si>
  <si>
    <t>MK 09.08.2016. prot.Nr.39, 41.§, 2.punkts.</t>
  </si>
  <si>
    <t>Noteikts veselības pārbaudes apjoms pie personas ievietošanas atskurbtuvē, kā arī epidemioloģiskās drošības un higiēnas prasības personu atskurbināšanas pakalpojumu nodrošināšanai.</t>
  </si>
  <si>
    <t>4.10.</t>
  </si>
  <si>
    <t xml:space="preserve">Informatīvais ziņojums par Primārā veselības aprūpes attīstības plāna 2014.–2016. gadam īstenošanu.
</t>
  </si>
  <si>
    <t>Ministru kabineta 2014.gada 25.aprīļa Rīkojums Nr.181 (prot. Nr. 23 22. §)</t>
  </si>
  <si>
    <t>Sagatavots informatīvais ziņojums par Primārā veselības aprūpes attīstības plāna 2014.–2016. gadam īstenošanu un iesniegts Ministru kabinetā.</t>
  </si>
  <si>
    <t>4.11.</t>
  </si>
  <si>
    <t>Izstrādāt rīcības plānu trūkumu novēršanai, lai nodrošinātu neatliekamās palīdzības slimnīcu darbu elektroenerģijas krīzes situācijā.</t>
  </si>
  <si>
    <t>05/SAN-25-DV/10547</t>
  </si>
  <si>
    <t>2013-UZD-3412</t>
  </si>
  <si>
    <t>02.09.2013.</t>
  </si>
  <si>
    <t>Noteikti pasākumi, lai nodrošinātu neatliekamās palīdzības slimnīcu darbu elektroenerģijas krīzes situācijā.</t>
  </si>
  <si>
    <t>4.12.</t>
  </si>
  <si>
    <t>Labklājības ministrijai sadarbībā ar Veselības ministriju un Ekonomikas ministriju sagatavot un iesniegt izskatīšanai Ministru kabinetā priekšlikumus par risinājumiem slimības pabalstu un darba nespējas lapu izsniegšanas jomā, savlaicīgi novēršot fiskālos riskus strauji augošu izdevumu (slimības pabalstiem) rezultātā un samazinot nepamatotības risku darba nespējas lapu izsniegšanas procesā.</t>
  </si>
  <si>
    <t>MK 31.05.2016. protokols Nr.26., 39.§.(6.16.).</t>
  </si>
  <si>
    <t>Ē.Miķītis (VAON)</t>
  </si>
  <si>
    <t>Veselības aprūpes departaments, Ārstniecības kvalitātes nodaļa (VAD, ĀKN)</t>
  </si>
  <si>
    <t>5.1.</t>
  </si>
  <si>
    <t xml:space="preserve">Veselības aprūpes pakalpojumu onkoloģijas jomā uzlabošanas plāns 2017.–2020. gadam  (VSS-25).
</t>
  </si>
  <si>
    <t xml:space="preserve">Politikas plānošanas dokuments </t>
  </si>
  <si>
    <t xml:space="preserve">Uzlabot situāciju primārajā diagnostikā un ārstēšanā biežākajās ļaundabīgo audzēju lokalizācijās, pilnveidot esošo skrīningu aptveri un kvalitāti, paplašināt paliatīvās aprūpes pieejamību. </t>
  </si>
  <si>
    <t>I.Timena (ĀKN)</t>
  </si>
  <si>
    <t>5.2.</t>
  </si>
  <si>
    <t>Plāns mātes un bērna veselības uzlabošanas jomā 2017.-2020.gadam.</t>
  </si>
  <si>
    <t>VM iniciatīva uz Ārstniecības likuma 3panta 2 daļā noteikto</t>
  </si>
  <si>
    <t>Uzlabot mātes un bērna veselību.</t>
  </si>
  <si>
    <t>5.3.</t>
  </si>
  <si>
    <r>
      <t xml:space="preserve">Plāns </t>
    </r>
    <r>
      <rPr>
        <sz val="10"/>
        <color theme="1"/>
        <rFont val="Times New Roman"/>
        <family val="1"/>
        <charset val="186"/>
      </rPr>
      <t>reto slimību jomā 2017.-2020. gadam.</t>
    </r>
  </si>
  <si>
    <t>VM iniciatīva pamatojoties uz EP ieteikumiem dalībvalstīm par rīcību reto slimību jomā (2009/C 151/02).</t>
  </si>
  <si>
    <t>01.10.2017.</t>
  </si>
  <si>
    <t>Uzlabot reto slimībi pacientu pieesamību diagnostikai un ārstēšanai.</t>
  </si>
  <si>
    <t>A.Valdmane (ĀKN)</t>
  </si>
  <si>
    <t>5.4.</t>
  </si>
  <si>
    <t>Grozījumi Cilvēka izpētes genoma likumā (VSS-294).</t>
  </si>
  <si>
    <t xml:space="preserve">VM iniciatīva un  MK 10.04.2012.prot. Nr.19, 39.§ </t>
  </si>
  <si>
    <t>2015-UZD-994</t>
  </si>
  <si>
    <t>01.08.2016.</t>
  </si>
  <si>
    <t xml:space="preserve">1) nodrošināta MK 10.04.2012.sēdes protokollēmuma izpilde, precizējot normas attiecībā uz personas, kuras rīcībspēja ierobežota ar tiesas lēmumu, genoma izpētes veikšanas nosacījumiem, piekrišanas došanu kļūt par gēnu donoru, piekrišanas dokumenta parakstīšanu un datēšanu, kā arī piekrišanas dokumenta izsniegšanu,
2) pilnveidots tiesiskais regulējums atbilstoši izmaiņām ģenētiskās izpētes jomā kopš likuma izstrādāšanas 2003.gadā.                               3)    izveidota Klīnisko un ģenētisko pētījumu ētikas komiteja, kas aizstātu Genoma izpētes padomi, par kuras funkcionēšanu  VM rīcībā nav informācijas.
</t>
  </si>
  <si>
    <t>G.Jermacāne (ĀKN)</t>
  </si>
  <si>
    <t>5.5.</t>
  </si>
  <si>
    <t>Ministru kabineta noteikumi "Jaundzimušo reģistra izveides, papildināšanas un uzturēšanas kārtība" (VSS-793).</t>
  </si>
  <si>
    <t xml:space="preserve"> Ārstniecības likuma 9.panta pirmā daļa</t>
  </si>
  <si>
    <t>2015-UZD-2150</t>
  </si>
  <si>
    <t>15.08.2016.</t>
  </si>
  <si>
    <t xml:space="preserve">Izstrādāts normatīvais regulējums jaundzimušo reģistra izveidei, papildināšanai un uzturēšanai. </t>
  </si>
  <si>
    <t>V.Korņenkova (ĀKN)</t>
  </si>
  <si>
    <t>5.6.</t>
  </si>
  <si>
    <t>Ministru kabineta noteikumi saistībā ar ārstniecības iestāžu iesaistīšanos Eiropas references tīklos.</t>
  </si>
  <si>
    <r>
      <t xml:space="preserve"> Ārstniecības likuma 55.</t>
    </r>
    <r>
      <rPr>
        <vertAlign val="superscript"/>
        <sz val="10"/>
        <rFont val="Times New Roman"/>
        <family val="1"/>
        <charset val="186"/>
      </rPr>
      <t xml:space="preserve">2 </t>
    </r>
    <r>
      <rPr>
        <sz val="10"/>
        <rFont val="Times New Roman"/>
        <family val="1"/>
        <charset val="186"/>
      </rPr>
      <t>pants.</t>
    </r>
  </si>
  <si>
    <t>Noteikumos tiks noteikta kārtība kā ārstniecības iestādes var brīvprātīgi pieteikt savu dalību ERT.</t>
  </si>
  <si>
    <t>5.7.</t>
  </si>
  <si>
    <t>Grozījumi Ministru kabineta 2006.gada 4.aprīļa noteikumos Nr. 261 „Neauglības diagnosticēšanas un potenciālā dzimumšūnu donora medicīniskās izmeklēšanas kārtība”.</t>
  </si>
  <si>
    <t>Grozījumi Ministru kabineta 2013.gada 22.oktobra noteikumos Nr.1176 "Cilvēka audu un šūnu izmantošanas kārtība".</t>
  </si>
  <si>
    <t>Ņemot vērā, ka daļa izmeklējumi ir no šiem noteikumiem pārnesti uz noteikumiem Nr.1176, lai novērstu dublēšanos no šiem noteikumiem tie jāsvītro.</t>
  </si>
  <si>
    <t>5.8.</t>
  </si>
  <si>
    <t xml:space="preserve">Grozījumi Ministru kabineta 2003.gada 16.decembra noteikumos Nr. 716 „Medicīniskās apaugļošanas organizatoriskā kārtība un neauglīgo ģimeņu reģistra, medicīniskās apaugļošanas reģistra, dzimumšūnu donoru reģistra un donoru dzimumšūnu banku izveidošanas kārtība”. </t>
  </si>
  <si>
    <t xml:space="preserve">Seksuālās un reproduktīvās veselības likuma 5panta 3 daļa </t>
  </si>
  <si>
    <t>Grozījumu mērķis ir izveidot  vienotu dzimumšūnu reģistru.</t>
  </si>
  <si>
    <t>5.9.</t>
  </si>
  <si>
    <t>Grozījumi Ministru kabineta 2005.gada 27.decembra noteikumos Nr.1037 „Noteikumi par cilvēka asiņu un asins komponentu savākšanas, testēšanas, apstrādes, uzglabāšanas un izplatīšanas kvalitātes un drošības standartiem un kompensāciju par izdevumiem zaudētā asins apjoma atjaunošanai”.</t>
  </si>
  <si>
    <t xml:space="preserve">KOMISIJAS DIREKTĪVAS (ES) 2016/1214 (2016. gada 25. jūlijs), ar ko Direktīvu 2005/62/EK groza attiecībā uz asins sagatavotāju kvalitātes sistēmas standartiem un specifikācijām prasību pārņemšana </t>
  </si>
  <si>
    <t xml:space="preserve">Labas prakses vadlīnijās noteikto prasību pārņemšana, lai uzlabotu kvalitāti asins un to komponetu sagatavošanā. </t>
  </si>
  <si>
    <t>5.10.</t>
  </si>
  <si>
    <t xml:space="preserve">Uzsākta vienotas kvalitātes nodrošināšanas sistēmas veselības aprūpes jomā izstrāde un ieviešana, kuras ietvaros noteikts valstī izvirzīto prasību, pasākumu kopums un institucionālais ietvars, kas ilgtermiņā nodrošinās kvalitatīvu, t.i. efektīvu, drošu un uz pacientu vērstu veselības aprūpes attīstību, veicinot sabiedrības veselības rādītāju uzlabošanos. </t>
  </si>
  <si>
    <t>VRP 130.1. (2).</t>
  </si>
  <si>
    <t>VRP 01.10.2017.</t>
  </si>
  <si>
    <t xml:space="preserve"> Veselības aprūpes sistēmas kvalitātes pimveidošanas un pacientu drošības koncepcija </t>
  </si>
  <si>
    <t>G.Jermacāne (ĀKN), K.Kļaviņa (SPN), J.Blažēvics (IESFUD)</t>
  </si>
  <si>
    <t>Juridiskā nodaļa (JN)</t>
  </si>
  <si>
    <t>6.1.</t>
  </si>
  <si>
    <t>Izstrādāt attiecīgo likumprojektu saskaņā ar informatīvo ziņojumu "Nozaru administratīvo pārkāpumu kodifikācijas ieviešanas sistēma".</t>
  </si>
  <si>
    <t>2014-MK.PROT-24#26</t>
  </si>
  <si>
    <t>2014-UZD-1391</t>
  </si>
  <si>
    <t>31.12.207.</t>
  </si>
  <si>
    <t>Likumprojekts iesniegts MK</t>
  </si>
  <si>
    <t>R.Osis (JN)</t>
  </si>
  <si>
    <t>6.2.</t>
  </si>
  <si>
    <t xml:space="preserve">Veselības ministrijai kopīgi ar Labklājības ministriju izvērtēt nepieciešamību veikt grozījumus normatīvajos aktos, lai nodrošinātu nelaimes gadījumu izmeklēšanas komisijai tiesības iepazīties ar tiem nelaimes gadījumā darbā cietušā darbinieka sensitīvajiem personas datiem, kuri sniedz informāciju par darbinieka veselību (VSS-1177). </t>
  </si>
  <si>
    <t>2016-MK.PROT-10#22</t>
  </si>
  <si>
    <t>2016-UZD-756</t>
  </si>
  <si>
    <t>02.05.2016.</t>
  </si>
  <si>
    <t xml:space="preserve">Likumprojekts "Grozījumi Pacientu tiesību likumā"   iesniegts izskatīšanai Ministru kabinetā.                                    </t>
  </si>
  <si>
    <t>6.3.</t>
  </si>
  <si>
    <t>Nodrošināt tiesiskā  regulējuma ieviešanu visos normatīvajos aktos atbilstoši MK 15.11.2011. sēdē atbalstītajos likumprojektos "Grozījumi Civillikumā", "Grozījumi Civilprocesa likumā" un "Grozījumi Bāriņtiesu likumā (prot. Nr.67 45., 46. un 47.§).</t>
  </si>
  <si>
    <t>2012-MK.PROT-19#39           (TA-726)</t>
  </si>
  <si>
    <t xml:space="preserve">2012-UZD-1367     </t>
  </si>
  <si>
    <t>01.07.2013.</t>
  </si>
  <si>
    <t>MK iesniegti noteikumu projekti</t>
  </si>
  <si>
    <t>6.4.</t>
  </si>
  <si>
    <t xml:space="preserve">3. Veselības ministrijai normatīvajos aktos noteiktajā kārtībā iesniegt Ministru kabinetā izskatīšanai atsevišķu rīkojuma projektu par katru valsts kapitālsabiedrību, kurai veselības aprūpes pakalpojumu nodrošināšanai nepieciešamo valsts nekustamo īpašumu paredzēts ieguldīt pamatkapitālā. 4. Ar nekustamā īpašuma novērtēšanu un ierakstīšanu zemesgrāmatā saistītos izdevumus segt no tās kapitālsabiedrības līdzekļiem, kuras apsaimniekošanā atrodas nekustamais īpašums. </t>
  </si>
  <si>
    <t>2011-MK.PROT-13#17</t>
  </si>
  <si>
    <t>2011-UZD-909</t>
  </si>
  <si>
    <t>MK rīkojumi</t>
  </si>
  <si>
    <t>31.08.2012.</t>
  </si>
  <si>
    <t xml:space="preserve">31.12.2017. </t>
  </si>
  <si>
    <t>MK iesniegti rīkojumu projekti</t>
  </si>
  <si>
    <t>Kapitālsabiedrību un nozares finanšu un investīciju uzraudzības nodaļa (KNFIUN)</t>
  </si>
  <si>
    <t>7.1.</t>
  </si>
  <si>
    <t>Nodrošināt kapitālsabiedrību aktualizēto vidēja termiņa darbības stratēģiju apstiprināšanu.</t>
  </si>
  <si>
    <t>Publiskas personas kapitāla daļu un kapitālsabiedrību pārvaldības likuma 57.panta otrā daļa</t>
  </si>
  <si>
    <t>Izvērtētas kapitālsabiedrību vidēja termiņa darbības stratēģijas</t>
  </si>
  <si>
    <t>I.Andersone (KNFIUN), 
M.Raine-Bukele (KNFIUN),
K.Karpovs (KNFIUN)</t>
  </si>
  <si>
    <t>7.2.</t>
  </si>
  <si>
    <t>Likumprojekts "Veselības tūrisma attīstības veicināšanas likums" (VSS-1204).</t>
  </si>
  <si>
    <t xml:space="preserve">VRP 135.2. </t>
  </si>
  <si>
    <t>Likumprojekts un attiecīgi MK noteikumi</t>
  </si>
  <si>
    <t>Lai sekmētu veselības tūrisma kā eksportspējīgas nozares attīstību, pilnveidojot pakalpojumu piedāvājumu, tai skaitā attīstot kurortoloģiju.</t>
  </si>
  <si>
    <t>I.Andersone (KNFIUN)</t>
  </si>
  <si>
    <t>7.3.</t>
  </si>
  <si>
    <t>Lai nodrošinātu stratēģisku un efektīvu investīciju pārvaldību, Veselības ministrijai sagatavot un iesniegt izskatīšanai Ministru kabinetā konceptuālā ziņojuma projektu par valsts īpašumā esošo ārstniecības iestāžu infrastruktūras attīstības plānu un šajā plānā paredzēto investīciju atdevi uz veselības aprūpes pakalpojumu apjomu un kvalitāti.</t>
  </si>
  <si>
    <t>MK 31.05.2016. protokols Nr.26., 39.§.(6.27).</t>
  </si>
  <si>
    <t>2016-UZD-1373</t>
  </si>
  <si>
    <t>31.10.2016.</t>
  </si>
  <si>
    <t>Sagatavots un iesniegts izskatīšanai MK konceptuālā ziņojuma projekts.</t>
  </si>
  <si>
    <t>L.Roze (KNFIUN)</t>
  </si>
  <si>
    <t>7.4.</t>
  </si>
  <si>
    <t>Veselības ministrijai līdz 2017.gada 31.decembrim izveidot institūciju centralizētai medikamentu un medicīnas preču iepirkumu organizēšanai Veselības ministrijai piešķirto budžeta līdzekļu ietvaros.</t>
  </si>
  <si>
    <t>MK 29.11.2016. prot.Nr.65, 32.paragraf. 3.punkts</t>
  </si>
  <si>
    <t>Investīciju un Eiropas Savienības fondu uzraudzības departaments (IESFUD)</t>
  </si>
  <si>
    <t>8.1.</t>
  </si>
  <si>
    <t>Nodrošināt SAM 9.3.2.„Uzlabot kvalitatīvu veselības aprūpes pakalpojumu pieejamību, jo īpaši sociālās, teritoriālās atstumtības un nabadzības riskam pakļautajiem iedzīvotājiem,  attīstot veselības aprūpes infrastruktūru” 1.un 2.kārtas sākotnējā novērtējuma un projektu iesniegumu vērtēšanas kritēriju apstiprināšanu.</t>
  </si>
  <si>
    <r>
      <t xml:space="preserve">Eiropas Savienības struktūrfondu un Kohēzijas fonda 2014.—2020.gada plānošanas perioda vadības likums un Ministru kabineta rīkojums Nr.62 "Par Eiropas Savienības struktūrfondu un Kohēzijas fonda 2014.-2020.gada plānošanas perioda darbības programmu "Izaugsme un nodarbinātība"", </t>
    </r>
    <r>
      <rPr>
        <b/>
        <u/>
        <sz val="10"/>
        <rFont val="Times New Roman"/>
        <family val="1"/>
        <charset val="186"/>
      </rPr>
      <t>VRP 130.1.</t>
    </r>
  </si>
  <si>
    <t xml:space="preserve">Izstrādāts sākotnējais novērtējums un projektu iesniegumu vērtēšanas kritēriji </t>
  </si>
  <si>
    <t xml:space="preserve">K.Karsa (IESFUD) </t>
  </si>
  <si>
    <t>8.2.</t>
  </si>
  <si>
    <t>Nodrošināt SAM 9.3.2.„Uzlabot kvalitatīvu veselības aprūpes pakalpojumu pieejamību, jo īpaši sociālās, teritoriālās atstumtības un nabadzības riskam pakļautajiem iedzīvotājiem,  attīstot veselības aprūpes infrastruktūru” 3.un 4.kārtas sākotnējā novērtējuma un projektu iesniegumu vērtēšanas kritēriju apstiprināšanu.</t>
  </si>
  <si>
    <r>
      <t xml:space="preserve">Eiropas Savienības struktūrfondu un Kohēzijas fonda 2014.—2020.gada plānošanas perioda vadības likums un MK 04.02.2015 rīkojums Nr.62 "Par Eiropas Savienības struktūrfondu un Kohēzijas fonda 2014.-2020.gada plānošanas perioda darbības programmu "Izaugsme un nodarbinātība"", </t>
    </r>
    <r>
      <rPr>
        <b/>
        <u/>
        <sz val="10"/>
        <rFont val="Times New Roman"/>
        <family val="1"/>
        <charset val="186"/>
      </rPr>
      <t>VRP 130.1.</t>
    </r>
  </si>
  <si>
    <t>30.11.2017.</t>
  </si>
  <si>
    <t>8.3.</t>
  </si>
  <si>
    <t>Veikt grozījumu MK 28.10.2014. noteikumos Nr.666 "Noteikumi par darbības programmas "Izaugsme un nodarbinātība" 9.2.3. specifiskā atbalsta mērķa "Atbalstīt prioritāro (sirds un asinsvadu, onkoloģijas, perinatālā un neonatālā perioda aprūpes un garīgās veselības) veselības jomu veselības tīklu attīstības vadlīniju un kvalitātes nodrošināšanas sistēmas izstrādi un ieviešanu, jo īpaši sociālās atstumtības un nabadzības riskam pakļauto iedzīvotāju veselības uzlabošanai" īstenošanu" attiecībā uz prioritāri atbalstāmajām jomām.</t>
  </si>
  <si>
    <r>
      <t xml:space="preserve">Eiropas Savienības struktūrfondu un Kohēzijas fonda 2014.—2020.gada plānošanas perioda vadības likums un MK 04.02.02015 rīkojums Nr.62 "Par Eiropas Savienības struktūrfondu un Kohēzijas fonda 2014.-2020.gada plānošanas perioda darbības programmu "Izaugsme un nodarbinātība""; </t>
    </r>
    <r>
      <rPr>
        <b/>
        <u/>
        <sz val="10"/>
        <rFont val="Times New Roman"/>
        <family val="1"/>
        <charset val="186"/>
      </rPr>
      <t>VRP 130.1.(1), 130.2.(1).</t>
    </r>
  </si>
  <si>
    <t>28.02.2017.</t>
  </si>
  <si>
    <t>Apstiprināti MK noteikumi</t>
  </si>
  <si>
    <t>A.Tomsone (IESFUD)</t>
  </si>
  <si>
    <t>8.4.</t>
  </si>
  <si>
    <t>Veikt grozījumu MK 17.05.2016. noteikumos Nr.310 "Darbības programmas "Izaugsme un nodarbinātība" 9.2.4. specifiskā atbalsta mērķa "Uzlabot pieejamību veselības veicināšanas un slimību profilakses pakalpojumiem, jo īpaši nabadzības un sociālās atstumtības riskam pakļautajiem iedzīvotājiem" 9.2.4.1. pasākuma "Kompleksi veselības veicināšanas un slimību profilakses pasākumi" un 9.2.4.2. pasākuma "Pasākumi vietējās sabiedrības veselības veicināšanai un slimību profilaksei" īstenošanas noteikumi" atbilstoši pirmā ieviešanas gada secinājumiem.</t>
  </si>
  <si>
    <t>8.5.</t>
  </si>
  <si>
    <r>
      <t>Veikt grozījumus MK 08.11.2016. noteikumos Nr.718 "</t>
    </r>
    <r>
      <rPr>
        <i/>
        <sz val="10"/>
        <rFont val="Times New Roman"/>
        <family val="1"/>
        <charset val="186"/>
      </rPr>
      <t>Darbības programmas "Izaugsme un nodarbinātība" 9.2.6. specifiskā atbalsta mērķa "Uzlabot ārstniecības un ārstniecības atbalsta personāla kvalifikāciju" īstenošanas noteikumi</t>
    </r>
    <r>
      <rPr>
        <sz val="10"/>
        <rFont val="Times New Roman"/>
        <family val="1"/>
        <charset val="186"/>
      </rPr>
      <t xml:space="preserve">" attiecībā uz nosacījumu par projekta apstiprināšanu. </t>
    </r>
  </si>
  <si>
    <r>
      <t xml:space="preserve">Eiropas Savienības struktūrfondu un Kohēzijas fonda 2014.—2020.gada plānošanas perioda vadības likums un MK 04.02.02015 rīkojums Nr.62 "Par Eiropas Savienības struktūrfondu un Kohēzijas fonda 2014.-2020.gada plānošanas perioda darbības programmu "Izaugsme un nodarbinātība""; </t>
    </r>
    <r>
      <rPr>
        <b/>
        <u/>
        <sz val="10"/>
        <rFont val="Times New Roman"/>
        <family val="1"/>
        <charset val="186"/>
      </rPr>
      <t xml:space="preserve">VRP 130.1.(1), 130.2.(1), </t>
    </r>
    <r>
      <rPr>
        <b/>
        <u/>
        <sz val="10"/>
        <color theme="1"/>
        <rFont val="Times New Roman"/>
        <family val="1"/>
        <charset val="186"/>
      </rPr>
      <t>133.2.</t>
    </r>
  </si>
  <si>
    <t>28.04.2017.</t>
  </si>
  <si>
    <t>8.6.</t>
  </si>
  <si>
    <r>
      <t>Nodrošināt normatīvā ietvara izstrādi un apstiprināšanu SAM 9.3.2. „</t>
    </r>
    <r>
      <rPr>
        <i/>
        <sz val="10"/>
        <rFont val="Times New Roman"/>
        <family val="1"/>
        <charset val="186"/>
      </rPr>
      <t>Uzlabot kvalitatīvu veselības aprūpes pakalpojumu pieejamību, jo īpaši sociālās, teritoriālās atstumtības un nabadzības riskam pakļautajiem iedzīvotājiem,  attīstot veselības aprūpes infrastruktūru</t>
    </r>
    <r>
      <rPr>
        <sz val="10"/>
        <rFont val="Times New Roman"/>
        <family val="1"/>
        <charset val="186"/>
      </rPr>
      <t>” 3. un 4.kārtai.</t>
    </r>
  </si>
  <si>
    <t>8.7.</t>
  </si>
  <si>
    <t>Nodrošināt MK rīkojuma par nacionālo interešu objekta statusa noteikšanu VSIA "Paula Stradiņa Klīniskās universitātes slimnīca" apstiprināšanu.</t>
  </si>
  <si>
    <t>MK rīkojums</t>
  </si>
  <si>
    <t>Apstiprināts MK rīkojums</t>
  </si>
  <si>
    <t>8.8.</t>
  </si>
  <si>
    <t>Nodrošināt MK ziņojuma par papildu nepieciešamo publisko finansējumu SAM 9.3.2. „Uzlabot kvalitatīvu veselības aprūpes pakalpojumu pieejamību, jo īpaši sociālās, teritoriālās atstumtības un nabadzības riskam pakļautajiem iedzīvotājiem,  attīstot veselības aprūpes infrastruktūru” finansējuma saņemējiem izskatīšanu MK.</t>
  </si>
  <si>
    <t>MK 2016.gada 20.decembra sēdes protokola Nr.69 83.§. lēmuma 3.punkta uzdevums</t>
  </si>
  <si>
    <t>MK ziņojums</t>
  </si>
  <si>
    <t>Izskatīts MK ziņojums</t>
  </si>
  <si>
    <t>A.Voldeks (IESFUD)</t>
  </si>
  <si>
    <t>8.9.</t>
  </si>
  <si>
    <t>Izstrādāt MK ziņojumu par ERAF 3.1.5.3.1.aktivitātes VSIA "Bērnu klīniskā universitātes slimnīca" projekta EK konstatēto neatbilstību.</t>
  </si>
  <si>
    <t>20.01.2017.</t>
  </si>
  <si>
    <t>I.Baranova (IESFUD)</t>
  </si>
  <si>
    <t>8.10.</t>
  </si>
  <si>
    <t>Iesniegt zināšanai MK progresa pārskatu par VSIA "Paula Stradiņa Klīniskās universitātes slimnīca" A korpusa 2.kārtas īstenošanas gaitu iepriekšējā gadā.</t>
  </si>
  <si>
    <t>MK 2016.gada 9.augusta sēdes protokola Nr.39 45.§. lēmuma 11.punkta uzdevums</t>
  </si>
  <si>
    <t>8.11.</t>
  </si>
  <si>
    <t>Izstrādāt infrastruktūras izmantošanas proporcijas valsts pakalpojumu sniegšanai un citu darbību veikšanai aprēķināšanas metodiku.</t>
  </si>
  <si>
    <t>Atbilstoši MK 20.12.2016. noteikumiem Nr.870</t>
  </si>
  <si>
    <t>15.02.2017.</t>
  </si>
  <si>
    <t>J.Blaževičs (IESFUD)</t>
  </si>
  <si>
    <t>8.12.</t>
  </si>
  <si>
    <t>Izstrādāt nozīmīgu medicīnisko tehnoloģiju saskaņošanas kārtību un vērtēšanas kritērijus.</t>
  </si>
  <si>
    <t>Atbilstoši MK 20.12.2016. noteikumiem Nr.871</t>
  </si>
  <si>
    <t>8.13.</t>
  </si>
  <si>
    <t>Sagatavot un iesniegts Finanšu ministrijai ES fondu 2014.-2020.plānošanas perioda uzraudzības ziņojumu.</t>
  </si>
  <si>
    <t>Eiropas Savienības struktūrfondu un Kohēzijas fonda vadības likums un Eiropas Savienības struktūrfondu un Kohēzijas fonda 2014.—2020.gada plānošanas perioda vadības likums</t>
  </si>
  <si>
    <t>10.02.2017.</t>
  </si>
  <si>
    <t xml:space="preserve">Iesniegts uzraudzības ziņojums </t>
  </si>
  <si>
    <t>8.14.</t>
  </si>
  <si>
    <t>Nodrošināt informācijas sniegšanu Finanšu ministrijai par VSIA "Paula Stradiņa Klīniskās universitātes slimnīca" jaunā A korpusa 1.kārtas nefunkcionējošā projekta īstenošanas progresu.</t>
  </si>
  <si>
    <t>Komisijas lēmuma C(2015) 2771 1.pielikuma 3.5.sadaļa</t>
  </si>
  <si>
    <t>30.09.2017.</t>
  </si>
  <si>
    <t>Iesniegts progresa ziņojums</t>
  </si>
  <si>
    <t>9.1.</t>
  </si>
  <si>
    <t>Ministru kabineta 2016.gada 31.maija sēdes protokols nr.26#39 16.punkts</t>
  </si>
  <si>
    <t>2016-MK.PROT-26#39</t>
  </si>
  <si>
    <t>2016-UZD-1389</t>
  </si>
  <si>
    <t>Veselības nozares reformu plāna ietvaro</t>
  </si>
  <si>
    <t>Ā. Kasparāns</t>
  </si>
  <si>
    <t>9.2.</t>
  </si>
  <si>
    <t>6.26. lai nodrošinātu iedzīvotājiem kvalitatīvu veselības aprūpes pieejamību visā Latvijas teritorijā, Veselības ministrijai, tai skaitā izmantojot Pasaules bankas pētījuma rezultātus, sagatavot un līdz 2016.gada 5.augustam iesniegt izskatīšanai Ministru kabinetā priekšlikumus par strukturālām reformām veselības aprūpes pakalpojumu sniedzēju struktūrā, skaitā un sniegto pakalpojumu profilā un apjomā. Jautājums par papildu valsts budžeta finansējuma piešķiršanu ir skatāms tikai pēc minēto strukturālo reformu atbalstīšanas Ministru kabinetā;</t>
  </si>
  <si>
    <t>2016-MK.PROT-26#39/6.26</t>
  </si>
  <si>
    <t>2016-UZD-1372</t>
  </si>
  <si>
    <t>05.08.2016.</t>
  </si>
  <si>
    <t>Ā.Kasparāns, B.Kleina,           M. Petroviča, D. Arāja</t>
  </si>
  <si>
    <t>9.3.</t>
  </si>
  <si>
    <t>Sagatavots darba samaksas modelis un aprēķināts finansējums 2017.-2022.g. un iesniegts MK.</t>
  </si>
  <si>
    <t>VRP 133.1. (1)</t>
  </si>
  <si>
    <t>Ārstniecības personu darba sistēmas sakārtošana un attīstība.</t>
  </si>
  <si>
    <t>Ā.Kasparāns (NBPD)</t>
  </si>
  <si>
    <t>9.4.</t>
  </si>
  <si>
    <t>Lai nodrošinātu pilnvērtīgu Veselības ministrijas atbildību un valsts budžeta finansējuma sadalījumu atbilstoši tā izlietojuma mērķim, Veselības ministrijai pārskatīt funkciju sadalījumu starp Veselības ministriju un Nacionālo veselības dienestu, nodrošinot valsts budžeta finansējuma, rezultatīvo rādītāju plānošanas un politikas plānošanas funkcijas, kā arī normatīvo aktu izstrādes un uzraudzības funkcijas īstenošanu Veselības ministrijā, nepieciešamības gadījumā sagatavojot un līdz 2016.gada 5.augustam iesniedzot izskatīšanai Ministru kabinetā priekšlikumus par grozījumiem attiecīgajos normatīvajos aktos.</t>
  </si>
  <si>
    <t>VRP 130.2. (2), 2016-MK.PROT-26#39/6.28</t>
  </si>
  <si>
    <t>2016-UZD-1374</t>
  </si>
  <si>
    <t>01.04.2017. VRP</t>
  </si>
  <si>
    <t xml:space="preserve"> Pārskatīts funkciju sadalījums starp VM un NVD, nodrošinot valsts budžeta finansējuma, rezultatīvo rādītāju plānošanas un politikas plānošanas funkcijas.</t>
  </si>
  <si>
    <t>9.5.</t>
  </si>
  <si>
    <t xml:space="preserve">1) Pārskatīt no valsts budžeta finansētos veselības aprūpes pakalpojumus; 2) Izvērtēt un noteikt pakalpojumu grozu un pārskatīt tarifus veselības aprūpes pakalpojumu apmaksai. </t>
  </si>
  <si>
    <t>VRP 129.2.(1,3,4.).</t>
  </si>
  <si>
    <t>01.10.2017. (VRP)</t>
  </si>
  <si>
    <t>Sagatavots tarifu pārskats un aprēķini par nepieciešamo tarifu apjomu.</t>
  </si>
  <si>
    <t>Ā.Kasparāns (NBPD), Ē.Miķītis (VAON)</t>
  </si>
  <si>
    <t>01.04.2017. (VRP)</t>
  </si>
  <si>
    <t xml:space="preserve">Izstrādāti priekšlikumi rindu mazināšanai, paredzot papildus finansējumu 2017.g. noteiktiem pakalpojumiem (bērniem, onkoloģijas pacientiem , u.c.), sasaistot ar jaunajiem tarifiem (piemēram,“zaļā koridora ” ieviešana uz izmeklējumiem visiem onkoloģijas pacientiem, sakārtojot nosūtījumu uz izmeklējumiem un rindu organizēšanu). </t>
  </si>
  <si>
    <t xml:space="preserve">Ē.Miķītis (VAON) Ā.Kasparāns (VBPD) </t>
  </si>
  <si>
    <t>9.6.</t>
  </si>
  <si>
    <t>VK revīzija Nr.2.4.1.-22/2015.</t>
  </si>
  <si>
    <t xml:space="preserve">01.08.2016. 03.01.2017. </t>
  </si>
  <si>
    <t>9.7.</t>
  </si>
  <si>
    <r>
      <t xml:space="preserve">MK noteikumi, ar kuriem apstiprina valsts kapitālsabiedrības, kurā tiesu eksperta pienākumus pilda valsts tiesu eksperts, kompetencē esošo tiesu ekspertīžu maksas pakalpojumu cenrādi. </t>
    </r>
    <r>
      <rPr>
        <b/>
        <sz val="10"/>
        <rFont val="Times New Roman"/>
        <family val="1"/>
        <charset val="186"/>
      </rPr>
      <t>(VSS-1153)</t>
    </r>
  </si>
  <si>
    <t>Tiesu ekspertu likums 10. pants. (4)</t>
  </si>
  <si>
    <t>2016-UZD-546</t>
  </si>
  <si>
    <t>30.06.2016.</t>
  </si>
  <si>
    <t>MK iesniegts noteikumu projekts</t>
  </si>
  <si>
    <t>L.Zandberga (NBPD)</t>
  </si>
  <si>
    <t>9.8.</t>
  </si>
  <si>
    <t>Ar Finanšu ministriju saskaņota un Ministru kabinetā apstiprināta veselības aprūpes nozares budžeta bāze 2018.-2020.gadam.</t>
  </si>
  <si>
    <t xml:space="preserve">MK 11.12.2012. noteikumi Nr.867 „Kārtība, kādā nosakāms maksimāli pieļaujamais valsts budžeta izdevumu kopapjoms un maksimāli pieļaujamais valsts budžeta izdevumu kopējais apjoms katrai ministrijai un citām centrālajām valsts iestādēm vidējam termiņam” </t>
  </si>
  <si>
    <t>31.03.2017.</t>
  </si>
  <si>
    <t>Veselības aprūpes nozares budžeta bāze 2017.-2019.gadam, kas ir pamats likumprojekta "Par valsts budžetu 2017.gadam" un likumprojekta "Par vidēja termiņa budžeta ietvaru 2017., 2018. un 2019.gadam" izstrādei.</t>
  </si>
  <si>
    <t xml:space="preserve">S.Kasparenko,V.Skudra (NBPD) </t>
  </si>
  <si>
    <t>9.9.</t>
  </si>
  <si>
    <t>Likumprojekta "Par valsts budžetu 2018.gadam" sagatavošana.</t>
  </si>
  <si>
    <t>Likuma par budžetu un finanšu vadību 21.panta pirmā daļa</t>
  </si>
  <si>
    <t>Atbilstoši Ministru kabineta noteiktajam budžeta sagatavošanas grafijam</t>
  </si>
  <si>
    <t xml:space="preserve">likumā "Par valsts budžetu 2018.gadam" sagatavota Veselības ministrijas budžeta daļa atbilstoši budžeta sagatavošanas grafikam, FM izstrādātajām vadlīnijām un pieprasījumiem. </t>
  </si>
  <si>
    <t>S.Kasparenko, V.Skudra (NBPD), K.Kļaviņa (SPN)</t>
  </si>
  <si>
    <t>9.10.</t>
  </si>
  <si>
    <t>Likumprojekta "Par vidēja termiņa budžeta ietvaru 2018., 2019. un 2020.gadam" sagatavošana</t>
  </si>
  <si>
    <r>
      <t>Likuma par budžetu un finanšu vadību 16.</t>
    </r>
    <r>
      <rPr>
        <vertAlign val="superscript"/>
        <sz val="10"/>
        <rFont val="Times New Roman"/>
        <family val="1"/>
        <charset val="186"/>
      </rPr>
      <t>2</t>
    </r>
    <r>
      <rPr>
        <sz val="10"/>
        <rFont val="Times New Roman"/>
        <family val="1"/>
        <charset val="186"/>
      </rPr>
      <t xml:space="preserve"> pants</t>
    </r>
  </si>
  <si>
    <t xml:space="preserve">likuma "Par vidēja termiņa budžeta ietvaru 2018., 2019. un 2020.gadam" sagatavota Veselības ministrijas budžeta daļa atbilstoši sagatavošanas grafikam, FM izstrādātajām vadlīnijām un pieprasījumiem. </t>
  </si>
  <si>
    <t>10.1.</t>
  </si>
  <si>
    <t>Grozījumi Farmācijas likumā.</t>
  </si>
  <si>
    <t>MK 13.12.2016. sēdes protokola Nr.68 67. § "Informatīvais ziņojums "Nozaru administratīvo pārkāpumu kodifikācijas ieviešanas sistēmas īstenošana"" 2.1.punkts</t>
  </si>
  <si>
    <t>LAPK dekodifikācija; Izsludināts VSS.</t>
  </si>
  <si>
    <t>E.Strautiņš (FD)</t>
  </si>
  <si>
    <t>10.2.</t>
  </si>
  <si>
    <t>Grozījumi likumā "Par prekursoriem".</t>
  </si>
  <si>
    <t>10.3.</t>
  </si>
  <si>
    <t>Regulu pareizas piemērošanas nodrošināšana; Likumprojekts iesniegts MK.</t>
  </si>
  <si>
    <t>10.4.</t>
  </si>
  <si>
    <t>Grozījumi likumā “Par narkotisko un psihotropo vielu un zāļu likumīgās aprites kārtību”.</t>
  </si>
  <si>
    <t>10.5.</t>
  </si>
  <si>
    <t>Ministru kabineta noteikumi "Medicīnisko ierīču reģistrācijas, atbilstības novērtēšanas, izplatīšanas, ekspluatācijas un tehniskās uzraudzības kārtība".</t>
  </si>
  <si>
    <t>Pasākumu plāns administratīvā sloga samazināšanai un administratīvo procedūru vienkāršošanai veselības aprūpes pakalpojumu jomā (16.punkts).</t>
  </si>
  <si>
    <t>Atbilstoši Pasākumu plāna administratīvā sloga samazināšanai un administratīvo procedūru vienkāršošanai veselības aprūpes pakalpojumu jomā uzdevumam pārskatītas prasības attiecībā uz medicīniskajām ierīcēm Ministru Kabineta 2005.gada 2.augusta noteikumos Nr. 581.</t>
  </si>
  <si>
    <t>10.6.</t>
  </si>
  <si>
    <t>Ministru kabineta noteikumi „Aptieku darbības noteikumi”.</t>
  </si>
  <si>
    <t>VM iniciatīva. Ministru kabineta 2010.gada 23.marta noteikumi Nr.288 „Aptieku darbības noteikumi” izteikti jaunā redakcijā.</t>
  </si>
  <si>
    <t>01.03.2017.</t>
  </si>
  <si>
    <t xml:space="preserve">Noteiktas konkrētas prasības zāļu izgatavošanai, kā arī rūpnieciski ražotu zāļu fasēšanai no lielākiem iepakojumiem aptiekās, kvalitātes kontrolei un marķēšanai.  Uzlabota zāļu kvalitāte un pieejamība. </t>
  </si>
  <si>
    <t>I.Mača (FD)</t>
  </si>
  <si>
    <t>10.7.</t>
  </si>
  <si>
    <t>Grozījumi Ministru kabineta 2011.gada 19.oktobra noteikumos Nr.800 „Farmaceitiskās darbības licencēšana".</t>
  </si>
  <si>
    <t xml:space="preserve">Iekļauts jauns speciālās darbības nosacījums, kas norādāms licences pielikumā - rūpnieciski ražotu zāļu fasēšana no lielākiem iepakojumiem, atverot primāro iepakojumu. Uzlabota zāļu kvalitāte un pieejamība. </t>
  </si>
  <si>
    <t>10.8.</t>
  </si>
  <si>
    <t>Grozījumi Ministru kabineta 2011.gada 17.maija noteikumos Nr.378 „Zāļu reklamēšanas kārtība un kārtība, kādā zāļu ražotājs ir tiesīgs nodot ārstiem bezmaksas zāļu paraugus".</t>
  </si>
  <si>
    <t>K.Brūvere (FD)</t>
  </si>
  <si>
    <t>10.9.</t>
  </si>
  <si>
    <t>Grozījumi Ministru kabineta 2007. gada 9. maija noteikumos Nr. 376 "Zāļu reģistrēšanas kārtība".</t>
  </si>
  <si>
    <t xml:space="preserve">Konkretizēta Zāļu valsts aģentūras kompetence un izmaiņu apstiprināšanas kārtība nacionālā reģistrācijas procedūrā reģistrētām zālēm  saskaņā ES tiesību aktiem. Novērstas normatīvā akta interpretācijas iespējas. Elektronisko dokumentu aprite veicināta.  </t>
  </si>
  <si>
    <t>10.10.</t>
  </si>
  <si>
    <t>Grozījumi Ministru kabineta 2006.gada 31.oktobra noteikumos Nr.899 "Ambulatorajai ārstēšanai paredzēto zāļu un medicīnisko ierīču iegādes izdevumu kompensācijas kārtība".</t>
  </si>
  <si>
    <t xml:space="preserve">Noteikta kārtība centralizēti iepērkamo onkoloģijā lietojamo sistēmiskās terapijas zāļu izvērtēšanai. </t>
  </si>
  <si>
    <t>10.11.</t>
  </si>
  <si>
    <t>Grozījumi Ministru kabineta 2010.gada 21.septembra noteikumos Nr.891 "Cilvēkiem paredzēto medicīnisko ierīču klīniskās izpētes kārtība".</t>
  </si>
  <si>
    <t>Precizēti zāļu klīniskās izpētes ētikas komiteju darbības nosacījumi, lai nodrošinātu ētikas komiteju neatkarību.</t>
  </si>
  <si>
    <t xml:space="preserve">10.12. </t>
  </si>
  <si>
    <t>Grozījumi MK 17.09.2013. noteikumos Nr.873 "Zāļu valsts aģentūras maksas pakalpojumu cenrādis".</t>
  </si>
  <si>
    <t>Precizēti ZVA sniegtie pakalpojumi saskaņā ar Ministru kabineta noteikumu projektu "Medicīnisko ierīču reģistrācijas, atbilstības novērtēšanas, izplatīšanas, ekspluatācijas un tehniskās uzraudzības kārtība".</t>
  </si>
  <si>
    <t>10.13.</t>
  </si>
  <si>
    <t xml:space="preserve">Izvērtēt grozījumu nepieciešamību Ministru kabineta 2013.gada 22.janvāra noteikumos Nr.47 "Farmakovigilances kārtība" attiecībā uz bioloģiskas izcelsmes zāļu farmakovigilanci. </t>
  </si>
  <si>
    <t>2016-MK.PROT-1#24</t>
  </si>
  <si>
    <t>2016-UZD-108</t>
  </si>
  <si>
    <t>Izvērtējums</t>
  </si>
  <si>
    <t xml:space="preserve">Sadarbībā ar Latvijas Darba devēju konfederāciju izvērtēt grozījumu nepieciešamību Ministru kabineta 2013.gada 22.janvāra noteikumos Nr.47 "Farmakovigilances kārtība" attiecībā uz bioloģiskas izcelsmes zāļu farmakovigilanci. </t>
  </si>
  <si>
    <t>10.14.</t>
  </si>
  <si>
    <t>Informatīvais ziņojums sasitībā ar nepieciešamību precizēt Ministru kabineta 2007.gada 26.jūnija noteikumus Nr.436 "Zāļu ievešanas un izvešanas kārtība" attiecībā uz kompetento iestāžu pienākumiem un tiesībām, kas izriet no Eiropas Parlamenta un Padomes 2008.gada 9.jūlija Regulas (EK) Nr.765/2008, ar ko nosaka akreditācijas un tirgus uzraudzības prasības attiecībā uz produktu tirdzniecību un atceļ Regulu (EEK) Nr.339/93.</t>
  </si>
  <si>
    <t>MK 02.02.2016. protokols Nr.5, 26.§.</t>
  </si>
  <si>
    <t>Informatīvās ziņojuma projekts</t>
  </si>
  <si>
    <t xml:space="preserve"> Konkretizēta kompetento iestāžu kompetence zāļu uzraudzībā</t>
  </si>
  <si>
    <t xml:space="preserve"> Resursu vadības departaments (RVD, PVN)</t>
  </si>
  <si>
    <t>11.1.</t>
  </si>
  <si>
    <t xml:space="preserve">Nodrošināt ES fondu 2014.-2020.gada plānošanas perioda IKT projektu uzraudzību. </t>
  </si>
  <si>
    <t>VRP 131.1. (2)</t>
  </si>
  <si>
    <t>Izvērtēti VTMEC un NMPD projketi un nodrošināta to savlaicīga iesniegšana VARAM</t>
  </si>
  <si>
    <t>Ā.Kasparāns (RVD) L.Boltāne (SPN) J.Blažēvics (IESFUD)</t>
  </si>
  <si>
    <t>11.2.</t>
  </si>
  <si>
    <t>Īstenot veselības nozares IKT centralizāciju piesaistot ES fondu 2014.-2020.gada finansējumu.</t>
  </si>
  <si>
    <t>Sagatavots un iesniegts izskatīšanai VARAM projekta apraksts</t>
  </si>
  <si>
    <t>11.3.</t>
  </si>
  <si>
    <t>Informatīvais ziņojums "Par valsts nekustamā īpašuma ieguldīšanas kapitālsabiedrību pamatkapitālā iespējamiem variantiem".</t>
  </si>
  <si>
    <t>2014-MKK.PROT-36#2</t>
  </si>
  <si>
    <t>2014-UZD-3410</t>
  </si>
  <si>
    <t>MK iesniegts informatīvais ziņojums</t>
  </si>
  <si>
    <t xml:space="preserve">Ā.Kasparāns (RVD) </t>
  </si>
  <si>
    <t>11.4.</t>
  </si>
  <si>
    <t xml:space="preserve">Veselības veicināšanas un slimību profilakses  plāns ESF līdzfinansētā projekta "Kompleksi veselības veicināšanas un slimību profilakses pasākumi" Nr. 9.2.4.1/16/I/001 ietvaros </t>
  </si>
  <si>
    <t>17.05.2016. MK noteikumu Nr. 310 56.punkts</t>
  </si>
  <si>
    <t>Sagatavots un Veselības veicināšanas un slimību profilakses starpsektoru sadarbības komitejā apstiprināts projekta dokuments</t>
  </si>
  <si>
    <t>K.Pavasare (RVD PVN)</t>
  </si>
  <si>
    <t>11.5.</t>
  </si>
  <si>
    <t xml:space="preserve">Uzraudzības sistēmas vadlīnijas ESF līdzfinansētā projekta "Kompleksi veselības veicināšanas un slimību profilakses pasākumi" Nr. 9.2.4.1/16/I/001 ietvaros </t>
  </si>
  <si>
    <t>31.07.2017.</t>
  </si>
  <si>
    <t>11.6.</t>
  </si>
  <si>
    <t>08.11.2016. MK noteikumu Nr.718 32.punkts</t>
  </si>
  <si>
    <t xml:space="preserve">31.07.2017. </t>
  </si>
  <si>
    <t>Sagatavots dokuments (aktualizēšana ik gadu līdz 30.oktobrim)</t>
  </si>
  <si>
    <t xml:space="preserve">A.Krūmiņa (RVD PVN); SPN; VAD. </t>
  </si>
  <si>
    <t>11.7.</t>
  </si>
  <si>
    <t>08.11.2016. MK noteikumu Nr.718 29.punkts</t>
  </si>
  <si>
    <t>10 darbdienas pēc tam, ka noslēgta vienošanās ar CFLA par 9.2.6.SAM projekta īstenošanu.</t>
  </si>
  <si>
    <t xml:space="preserve">Sagatavots un darba grupā saskaņots dokuments </t>
  </si>
  <si>
    <t>Eiropas lietu un starptautiskās sadarbības departaments (ELSSD)</t>
  </si>
  <si>
    <t>12.1.</t>
  </si>
  <si>
    <t>Dalība Pasaules Veselības Organizācijas Eiropas Reģionālajā Komitejā un Pasaules Veselības asambleja.</t>
  </si>
  <si>
    <t>Nodrošināta Latvijas Republikas pārstāvniecība un sagatavots viedoklis darbam Veselības ministrijas kompetencē esošajās jomās.</t>
  </si>
  <si>
    <t>L.Šerna</t>
  </si>
  <si>
    <t>12.2.</t>
  </si>
  <si>
    <t>Nodrošināt Latvijas Republikas valdības un Lietuvas Republikas valdības līguma projekta par pārrobežu sadarbību neatliekamās medicīniskās palīdzības nodrošināšanā Latvijas un Lietuvas pierobežas teritorijā sagatavošanu parakstīšanai.</t>
  </si>
  <si>
    <t>Līgums</t>
  </si>
  <si>
    <t xml:space="preserve">Parakstīts Latvijas Republikas valdības un Lietuvas Republikas valdības līgums par pārrobežu sadarbību neatliekamās medicīniskās palīdzības nodrošināšanā Latvijas un Lietuvas pierobežas teritorijā. </t>
  </si>
  <si>
    <t>E.Berziņa</t>
  </si>
  <si>
    <t>12.3.</t>
  </si>
  <si>
    <t>Nodrošināt Latvijas Republikas Veselības ministrijas un Pasaules Veselības organizācijas Eiropas Reģionālā biroja divgades sadarbības līguma 2018.–2019.gadam sagatavošanu parakstīšanai.</t>
  </si>
  <si>
    <t xml:space="preserve">Parakstīts Latvijas Republikas Veselības ministrijas un Pasaules Veselības organizācijas Eiropas Reģionālā biroja divgades sadarbības līgums 2018.–2019.gadam. </t>
  </si>
  <si>
    <t>12.4.</t>
  </si>
  <si>
    <t>Gatavošanās Eiropas Savienības Nodarbinātības, sociālās politikas, veselības un patērētāju lietu ministru padomes (EPSCO) formālajām un neformālajām sanāksmēm par VM kompetencē esošajiem jautājumiem.</t>
  </si>
  <si>
    <t>16.06.2017.</t>
  </si>
  <si>
    <t>Sagatavotas nacionālās pozīcijas un pārstāvētas Latvijas nacionālās intereses EPSCO ministru sanāksmēs.</t>
  </si>
  <si>
    <t>A.Takašovs</t>
  </si>
  <si>
    <t>12.5.</t>
  </si>
  <si>
    <t>Nodrošināt Latvijas Republikas Veselības ministrijas un Kirgizstānas Republikas Veselības ministrijas līguma par sadarbību veselības nozares un medicīnas zinātnes jomā sagatavošanu parakstīšanai.</t>
  </si>
  <si>
    <t>Parakstīts Latvijas Republikas Veselības ministrijas un Kirgizstānas Republikas Veselības ministrijas līgums par sadarbību veselības nozares un medicīnas zinātnes jomā.</t>
  </si>
  <si>
    <t>L.Pauliņš</t>
  </si>
  <si>
    <t>Neplānotie pasākumi</t>
  </si>
  <si>
    <t>Nozares budžeta plānošanas departaments (NBPD)</t>
  </si>
  <si>
    <t>Farmācijas departaments (FD)</t>
  </si>
  <si>
    <t>Ir izstrādāts VM darbības stratēģijas projekts, kuru jāapstiprina trīs mēnešu laikā pēc likuma par valsts budžetu pieņemšanas.</t>
  </si>
  <si>
    <t>Informatīvais ziņojums sagatavots un iesniegts Valsts kancelejā ar 20.07.2017.vēstuli Nr.01-08/3424. Precizētais, ņemot vērā Ministru prezidenta rezolūciju, Valsts kancelejā iesniegts ar 22.09.2017.vēstuli Nr.01-12.1/4447. Ar Ministru prezidenta 2017.gada 9. oktobra rezolūciju Nr. 18/TA-1577/10387 Veselības ministrijai precizēto informatīvo ziņojumu “Par pamatnostādņu “E-veselība Latvijā” ieviešanu 2014.-2016.gadā” uzdots saskaņot ar VARAM un FM. Saskaņošanas procesā VARAM un FM, CFLA iesniedza iebildumu, norādot, ka ir nepieciešams sagatavot e-veselības 1.un 2.kārtas projektos izstrādāto funkcionalitāšu lietošanas veicināšanas plānu un kā pielikumu pievienot informatīvajam ziņojumam. Minētais plāns tika izstrādāts un nosūtīts FM un VARAM ar 29.12.2017.vēstuli Nr. 01-18.1/6000. Turpinās Informatīvā ziņojuma saskaņošana ar VARAM un FM.</t>
  </si>
  <si>
    <t xml:space="preserve">Izstrādāt politikas plānošanas dokumentu par veselības nozares reformu, tai skaitā nozares cilvēkresursu attīstību. </t>
  </si>
  <si>
    <t>Informatīvais ziņojums par izglītības attīstību veselības aprūpē (VSS-621).</t>
  </si>
  <si>
    <t>Izvērtēt nepieciešamību iesniegt Ministru kabinetā informāciju par eDNL un e-recepšu ieviešanas gaitu.</t>
  </si>
  <si>
    <t>Atbilstoši LAPPOS saņemtajiem priekšlikumiem grozījumiem MK noteikumos tika sagatavota veidlapa. Ņemot vērā nodaļas prioritāri veicamos uzdevumus, kā arī izvērtējot šī uzdevuma steidzamību (nav steidzams), uzdevuma izpilde tiks nodrošināta vienlaicīgi ar citiem būtiskajiem grozījumiem šajos noteikumos.</t>
  </si>
  <si>
    <t>Noteikumu projekts "Grozījumi Ministru kabineta 2011.gada 30.augusta noteikumos Nr.685 "Rezidentu sadales un rezidentūras finansēšanas noteikumi"" izsludināts VSS 07.12.2017. prot.Nr.48 (16.§) VSS-1268</t>
  </si>
  <si>
    <t xml:space="preserve">Grozījumi Ministru kabineta 2012. gada 18. decembra noteikumos Nr. 943 "Ārstniecības personu sertifikācijas kārtība"” </t>
  </si>
  <si>
    <t>Svītrot prasību, ka pirmreizējās sertifikācijas procesā ir nepieciešams apliecināt valsts valodas zināšanas.</t>
  </si>
  <si>
    <t>Nodrošināt bioloģiskās terapijas medikamentu Krona slimībai, čūlainajam kolītam un psoriāzei iekļaušanu kompensējamo zāļu sarakstā un kompensācijas apmēra palielināšanu no 75% uz 100% Krona slimībai, čūlainajam kolītam un psoriāzei</t>
  </si>
  <si>
    <t>Grozījumi Ministru kabineta 2006.gada 31.oktobra noteikumos Nr.899 "Ambulatorajai ārstēšanai paredzēto zāļu un medicīnisko ierīču iegādes izdevumu kompensācijas kārtība"</t>
  </si>
  <si>
    <t>V.Ozoliņa (VVN)</t>
  </si>
  <si>
    <t>V.Ozoliņa (VVD)</t>
  </si>
  <si>
    <t>2.12.</t>
  </si>
  <si>
    <t>Grozījumi Ministru kabineta 1999.gada 5.janvāra noteikumos Nr.7 „Infekcijas slimību reģistrācijas kārtība”.</t>
  </si>
  <si>
    <t>Veselības ministrijas iniciatīva; saskaņā ar Epidemioloģiskās drošības likuma 10.pantu un 14.panta pirmās daļas 4.punktu.</t>
  </si>
  <si>
    <t>Noteikumu projekta mērķis ir paātrināt C hepatīta diagnostiku un mazināt slogu laboratorijām.</t>
  </si>
  <si>
    <t>2.13.</t>
  </si>
  <si>
    <t>LR MK sēdes Protokollēmums</t>
  </si>
  <si>
    <t>Latvijas Republikas MK sēdes protokollēmums „Par Ministru kabineta 2016. gada 29.novembra sēdes protokollēmuma Nr.65, 29.§ „Noteikumu projekts „Grozījumi Ministru kabineta 2008.gada 15.septembra noteikumos Nr.746 „Ar noteiktām slimībām slimojošu pacientu reģistra izveides, papildināšanas un uzturēšanas kārtība”” 2.punktā dotā uzdevuma izpildi”</t>
  </si>
  <si>
    <t xml:space="preserve">Lai VHC reģistru iekļautu E-veselības sistēmā, nepieciešams veikt tā pilnveidošanu,nodrošinot reģistra efektīvu darbību, kā arī  ir nepieciešams papildus finansējums VHC reģistra iekļaušanai E-veselības vidē, kas šobrīd nav pieejams. Tādēļ VM lūdz pagarināt termiņu, kādā iesniedzams Ministru kabineta 2016.gada 29.novembra sēdes protokola Nr.65, 29.§ 2.punktā minētais tiesību akta projekts Ministru kabinetā, nosakot, ka izpildes termiņš ir 2021.gada 1.janvāris.  </t>
  </si>
  <si>
    <t>Pagarināts termiņš līdz 2021.gada 1.janvārim, kādā iesniedzams Ministru kabineta 2016.gada 29.novembra sēdes protokola Nr.65, 29.§ 2.punktā minētais tiesību akta projekts Ministru kabinetā (VHC reģistra iekļaušana E-veselības sistēmā).</t>
  </si>
  <si>
    <t>Nav panākta vienošanās ar Labklājības ministriju. Plānota noteikumu projekta nosūtīšana 5 dienu saskaņošanai.</t>
  </si>
  <si>
    <t>Sagatavots likumprojekts, iesniegts izskatīšanai Juridiskajai nodaļai.</t>
  </si>
  <si>
    <t>Grozījums Ministru kabineta 2005. gada 19. jūlija noteikumos Nr. 523 "Kārtība, kādā ieved valstī vai izved no tās miruša cilvēka ķermeni, pārvadā, glabā, apbedī vai kremē no infekcijas slimības miruša cilvēka ķermeni un veic obligāto patologanatomisko izmeklēšanu diagnozes precizēšanai pēc slimnieka nāves"</t>
  </si>
  <si>
    <t>Ministru kabineta 2017. gada 28. augusta ārkārtas sēdes protokola Nr. 41, 1. § 19. punkts</t>
  </si>
  <si>
    <t>01.12.2017.</t>
  </si>
  <si>
    <t>Svītrot prasību, ka Pārtikas un veterinārais dienests pārbauda miruša cilvēka ķermeņa pārvadāšanas atļauju vai izziņu par nāves cēloni</t>
  </si>
  <si>
    <t xml:space="preserve">Informatīvais ziņojums “Sirds un asinsvadu veselības uzlabošanas rīcības plāna 2013.-2015.gadam īstenošana” </t>
  </si>
  <si>
    <t>Ministru kabineta 2013.gada 5.augusta rīkojuma Nr.359 „Sirds un asinsvadu veselības uzlabošanas  rīcības plāns 2013.–2015.gadam” 5.punkts</t>
  </si>
  <si>
    <t>2013-UZD-3409</t>
  </si>
  <si>
    <t>23.01.2017.</t>
  </si>
  <si>
    <t>Izstrādāts informatīvais ziņojums “Sirds un asinsvadu veselības uzlabošanas rīcības plāna 2013.-2015.gadam īstenošana” un iesniegts VK.</t>
  </si>
  <si>
    <t>Pasaules Veselības organizācijas Eiropas Reģionālā biroja un Latvijas Republikas Veselības ministrijas Divgades sadarbības līguma (2016.–2017.g.) ietvaros</t>
  </si>
  <si>
    <t xml:space="preserve">VM seminārs </t>
  </si>
  <si>
    <t>L.Piķele (SSN), Valērija Muižniece-Briede (SSN)</t>
  </si>
  <si>
    <t xml:space="preserve">Seminārs par pārtikas produktu sastāva uzlabošanu un un individuālo tikšanos organizēšana PVO Eiropas reģionālā biroja pārstāvjiem un fizisko aktivitāšu veicināšanā iesaistītajām institūcijām </t>
  </si>
  <si>
    <t>Kopīgi ar Pasaules Veselības organizāciju noorganizēts seminārs par pārtikas produktu sastāva uzlabošanu, kā arī individuālas tikšanās a ar fizisko aktivitāšu veicināšanā iesaistītajām institūcijām un Pasaules Veselības organizācijas Neinfekciju slimību profilakses un kontroles Eiropas biroja vadītāju dr. Žoao Bredu</t>
  </si>
  <si>
    <t xml:space="preserve">Konceptuālais ziņojums “Par situāciju antidopinga jomā Latvijā un nepieciešamajām izmaiņām”. </t>
  </si>
  <si>
    <t xml:space="preserve">26.09.2017. </t>
  </si>
  <si>
    <t>Izstrādāts konceptuālais ziņojums  pēc VM iniciatīvas, lai nodrošinātu Latvijas antidopinga sistēmas atbilstību starptautiskajām antidopinga prasībām.</t>
  </si>
  <si>
    <t>* 3.kārtas sākotnējais novērtējums un projektu iesniegumu vērtēšanas kritēriji apstiprināti ar UK 11.10.2017 lēmumumu Nr.L-2017/25
* 4.kārtas sākotnējais novērtējums un projektu iesniegumu vērtēšanas kritēriji ir izstrādes procesā un plānots līdz 22.02.2018 tos iesniegt UAK (rīcība saskaņota Koalīcijas partneru darba grupā).</t>
  </si>
  <si>
    <t>*12.12.2017 MK noteikumi par 3.kārtu iesniegti nesaskaņoti MK un izskatīti 15.01.2018 MKK sēdē (MKK prot.Nr.2 3.§). Pieņemts lēmums atbalstīt MK noteikumu projektu, precizēt un iesniegt izskatīšanai MK 23.01.2018 sēdē
* MK noteikumi par 4.kārtu izstrāde kavējās, jo Reformu plāna protokollēmumumā tika noteikts, ka ģimenes ārstu prakses ietvaros jānodefinē "ideālās prakses"un "kopprakses" definīcijas. Definēšanu paredzēts veikt 2018.gadā. KDG protoklolēmumā noteikts, ka MK noteikumu izstrādes termiņš ir 30.04.2018.</t>
  </si>
  <si>
    <t>Informatīvais ziņojums "Par ārstniecības iestāžu valsts galvoto aizdevumu saistību pārņemšanas progresu" un rīkojuma projekts "Par ārstniecības iestāžu valsts galvoto aizdevumu saistību iekļaušanu valsts budžeta ilgtermiņa saistībās"</t>
  </si>
  <si>
    <t>07.11.2017.</t>
  </si>
  <si>
    <t>VM iniciatīva, ņemot vērā to, ka jautājums par ārstniecības iestāžu valsts galvotā aizdevuma saistībām ir risināms gadskārtējā valsts budžeta likumprojekta izskatīšanas un apstiprināšanas procesa ietvaros.</t>
  </si>
  <si>
    <t>MK izksatīts informatīvais ziņojums un pieņemts rīkojuma projekts.</t>
  </si>
  <si>
    <t>Sagatavot informāciju Valsts kontrolei par VK revīzijas (Par VM 2015 gada pārskata sagatavošanas pareizību)</t>
  </si>
  <si>
    <t xml:space="preserve">R.Ozoliņa (VAD) </t>
  </si>
  <si>
    <t>Izvērtēta katastrofu medicīnas sistēmas darbība un sagatavots jauns MK noteikumu projekts.</t>
  </si>
  <si>
    <t>Izstrādāts MK noteikumu projekts „Grozījums MK 28.06.2005. noteikumos Nr.461 „Noteikumi par neatliekamās medicīniskās palīdzības nodrošināšanu un pretepidēmijas pasākumiem, medikamentu nodrošinājuma sistēmas sagatavošanu un darbu valsts apdraudējuma gadījumā”” (VSS-1298), kas tiek virzīts izskatīšanai MK sēdē.</t>
  </si>
  <si>
    <t>4.13.</t>
  </si>
  <si>
    <t>A.Lasmane/
L.Boltāne (SPN)</t>
  </si>
  <si>
    <t>Izstrādāts noteikumu projekts. Nav panākta vienošanās ar Latvijas Ārstu biedrību, Latvijas ķirurgu asociāciju un Latvijas Onkologu asociāciju par onkoloģijas ķirurga specialitātes noteikšanu kā onkoloģijas ķirurga metodi  (ārstnieciskās un diagnostiskās metodes ārstu praksē). 12.janvārī notiks sanāksme, pēc kuras tiks precizēts noteikumu projekts un iesniegts VSS.</t>
  </si>
  <si>
    <t>Izstrādāts noteikumu projekts. Nav panākta vienošanās ar Latvijas Ārstu biedrību, Latvijas ķirurgu asociāciju un Latvijas Onkologu asociāciju par onkoloģijas ķirurga specialitātes noteikšanu kā onkoloģijas ķirurga metodi  (ārstnieciskās un diagnostiskās metodes ārstu praksē). 12.janvārī notiks sanāksme, pēc kuras tiks precizēts noteikumu projekts un iesniegt VSS.</t>
  </si>
  <si>
    <t xml:space="preserve">MK noteikumu projekta tālākai virzīšanai nepieciešams pieņemt grozījumus Epidemioloģiskās drošība slikumā (uzdevums 2.3.). MK noteikumu projekta publiskā apspriešana notika no 10.10.2017.- 09.11.2017. </t>
  </si>
  <si>
    <t xml:space="preserve">MK noteikumu projekta tālākai virzīšanai nepieciešams pieņemt grozījumus Epidemioloģiskās drošība slikumā (uzdevums 2.3.).  </t>
  </si>
  <si>
    <t xml:space="preserve">MK noteikumu projekta tālākai virzīšanai nepieciešams pieņemt grozījumus Epidemioloģiskās drošība slikumā (uzdevums 2.3.). </t>
  </si>
  <si>
    <t>Sagatavots MK noteikumu projekts, pirms nodošanas publiskajai apspriešanai nosūtīts izvērtēšanai SPKC, NVD un ZVA.</t>
  </si>
  <si>
    <t xml:space="preserve"> J.Dobrijana (SSN)</t>
  </si>
  <si>
    <t>J.Dobrijana (SSN)</t>
  </si>
  <si>
    <t>J.Dobrijana  (SSN)</t>
  </si>
  <si>
    <t>S.Lazdiņa (SSN)</t>
  </si>
  <si>
    <t>Izstrādāts informatīvais ziņojums, kas izsludināts VSS 16.11.2017. (VSS-1204). Precizēts atbilstoši saņemtajiem iebildumiem un 23.01.2018. nosūtīts elektroniskai saskaņošanai.</t>
  </si>
  <si>
    <t>Izstrādāts MK noteikumu projekts "Kārtība, kādā nosakāma alkohola koncentrācija asinīs un izelpotajā gaisā un konstatējama narkotisko vai citu apreibinošo vielu ietekme", kas izsludināts VSS 11.05.2017. (VSS-489). Projekts tiek precizēts, lai tas tiktu iesniegts izskatīšanai MKK sēdē.</t>
  </si>
  <si>
    <t>Grozījumu projekts tika sagatavots, taču virzība neturpinājās, tā kā saņemti jauni priekšlikumi iekļaušanai grozījumu projektā. Darbs pie grozījumu izstrādes turpinās.</t>
  </si>
  <si>
    <t>Sagatavots MK noteikumu projekts, kas normatīvajos aktos noteiktajā kārtībā tiks virzīts tālākai izskatīšanai.</t>
  </si>
  <si>
    <t>Sagatavots informatīvais ziņojums virzīšanai uz MK.</t>
  </si>
  <si>
    <t>Plānota noteikumu projekta (VSS-1299) nosūtīšana 5 dienu saskaņošanai.</t>
  </si>
  <si>
    <t>Tika sagatavota vidēja termiņa darbības startēģijas struktūra, kas tika nosūtīta kapitālsabiedrībām (29.08.2017. vēstule Nr.01-27.1/4022), kapitālsabiedrību sagatavoto stratēģiju projektu pārstrādei. Kapitālsabiedrības iesniedza pārstādātās stratēģijas, VM tās izskatīja un nosūtīja kapitālsabiedrībām komentārus par nepieciešamajiem precizējumiem, papildinājumiem.</t>
  </si>
  <si>
    <t>Konceptuālā ziņojuma "Par kapitālsabiedrību, kurās Veselības ministrija ir kapitāla daļu turētāja, infrastruktūras attīstības plāniem" projekts 2017.gada 1.jūnijā tika iesniegts Valsts kancelejā izskatīšanai MK. Līdz 2017.gada beigām netika izskatīts MK</t>
  </si>
  <si>
    <t>I. Andersone
Ā.Kasparāns</t>
  </si>
  <si>
    <t>Uzdevums vairs nav aktuāls.</t>
  </si>
  <si>
    <t>Izpildīts. Informācija nosūtīta FM 12.09.2017.</t>
  </si>
  <si>
    <t>Izpildē.</t>
  </si>
  <si>
    <t>LT izteica piedāvājumu nerunāt līgumā par pakalpojuma sniegšanas norēķiniem (beznorēķinu sistēma), atbildot uz ko LV VM izstrādāja jaunu līguma teksta variantu, kas paredz, ka:
1) pakalpojumi tiek sniegti bez atlīdzības, 
2) līgums darbojas visā pierobežas zonā, 
3) līgumu paredzēts noslēgt uz 3 gadiem.
2018.gada 16.01. LT atbildēja piekrītoši šiem nosacījumiem un šobrīd strādājam pie līguma galīgās saskaņošanas.</t>
  </si>
  <si>
    <t>Ieilgusi saskaņošana ar Tieslietu ministriju.</t>
  </si>
  <si>
    <t>Nav aktuāls.</t>
  </si>
  <si>
    <t>Precizētas normas, kas skar reklamēt aizliegtās zāles, kurām ir augsts farmakovigilances risks, veiktas izmaiņas informācijas, ko reklāmas devējam vai izplatītājam jāsniedz Veselības inspekcijai par materiālā atbalsta sniegšanu biedrībām, nodibinājumiem, ārstniecības iestādēm, iesniegšanas formātā, kas ļautu šos datus apkopot, analizēt un izmantot dažādos pētījumos.</t>
  </si>
  <si>
    <t>Noteikumu projektam notiek atkārtota starpinstitūciju saskaņošana, lai panāktu vienošanos ar Korupcijas novēršanas un apkarošanas biroju. Precizētais projekts institūcijām izsūtīts 15.01.2018.
Projekts tiks virzīs izskatīšanai MK sēdē.</t>
  </si>
  <si>
    <t>05.10.2017. izsludināts VSS (VSS - 1054). Projekts atrodas starpministriju saskaņošanas procesā.</t>
  </si>
  <si>
    <t>Ziņojums izstrādāts un atrodas saskaņošanā.</t>
  </si>
  <si>
    <t xml:space="preserve">Ārstniecības un ārstniecības atbalsta personāla, sociālā jomā strādājošo speciālistu un farmaceitiskās aprūpes pakalpojumu sniedzēju apmācību kvalitātes novērtēšanas, apmeklējuma uzskaites un eksaminācijas kārtības izstrāde 9.2.6.specifikā atbalsta mērķa projekta ietvaros </t>
  </si>
  <si>
    <t xml:space="preserve">Ā.Kasparāns  (RVD) </t>
  </si>
  <si>
    <t>Pagarināts termiņš nekustamā īpašuma ieguldīšanai kapitālsabiedrību pamatkapitālā līdz 31.12.2019.</t>
  </si>
  <si>
    <t xml:space="preserve">Cilvēkresursu apmācības plāns 9.2.6. SAM ietvaros </t>
  </si>
  <si>
    <t>14.12.2017. pieņemti Grozījumi Pacientu tiesību likumā.</t>
  </si>
  <si>
    <t>VM sniedza informāciju LM ziņojuma sagatavošanai. 29.08.2017. MK sēdē izskatīts un pieņemts zināšanai Labklājības ministrijas sagatavotais informatīvais ziņojums "Priekšlikums izmaiņām darbnespējas lapu izsniegšanas un apmaksas kārtībā, kā arī konstatēto pārkāpumu novēršanas mehānisma ieviešanas izvērtējums".</t>
  </si>
  <si>
    <t>Uzdevums nav aktuāls.</t>
  </si>
  <si>
    <t>2017-UZD-1418</t>
  </si>
  <si>
    <t>Ministru kabineta 2017. gada 17. maija rīkojuma Nr. 235 (prot. Nr. 23  19. §) “Par konceptuālo ziņojumu "Par nepieciešamību pilnveidot sertifikācijas kārtību zobārstniecības studentiem no ārvalstīm"” 2. punkts</t>
  </si>
  <si>
    <r>
      <t>Ministru kabineta 2017.gada 19.decembra sēdes Protokola Nr.63 66.</t>
    </r>
    <r>
      <rPr>
        <sz val="10"/>
        <rFont val="Calibri"/>
        <family val="2"/>
        <charset val="186"/>
      </rPr>
      <t>§</t>
    </r>
    <r>
      <rPr>
        <sz val="9"/>
        <rFont val="Times New Roman"/>
        <family val="1"/>
        <charset val="186"/>
      </rPr>
      <t xml:space="preserve"> 2.1.1.2.apakšpunkts (siastībā ar i</t>
    </r>
    <r>
      <rPr>
        <sz val="10"/>
        <rFont val="Times New Roman"/>
        <family val="1"/>
        <charset val="186"/>
      </rPr>
      <t>nformatīvo ziņojumu "Par veselības reformas pasākumu īstenošanu 2018.gadā")</t>
    </r>
  </si>
  <si>
    <t>31.05.2017.</t>
  </si>
  <si>
    <t>1. VM darba plānā iekļauti:</t>
  </si>
  <si>
    <t>%</t>
  </si>
  <si>
    <r>
      <t xml:space="preserve">2. </t>
    </r>
    <r>
      <rPr>
        <b/>
        <u/>
        <sz val="12"/>
        <color theme="1"/>
        <rFont val="Times New Roman"/>
        <family val="1"/>
        <charset val="186"/>
      </rPr>
      <t>Plānoto</t>
    </r>
    <r>
      <rPr>
        <b/>
        <sz val="12"/>
        <color theme="1"/>
        <rFont val="Times New Roman"/>
        <family val="1"/>
        <charset val="186"/>
      </rPr>
      <t xml:space="preserve"> uzdevumu izpildes analīze (kopā 128 uzdevumi):</t>
    </r>
  </si>
  <si>
    <r>
      <rPr>
        <b/>
        <sz val="11"/>
        <rFont val="Times New Roman"/>
        <family val="1"/>
        <charset val="186"/>
      </rPr>
      <t xml:space="preserve">34% </t>
    </r>
    <r>
      <rPr>
        <sz val="11"/>
        <rFont val="Times New Roman"/>
        <family val="1"/>
        <charset val="186"/>
      </rPr>
      <t>(43 uzdevumi) no darba plānā iekļautajiem uzdevumiem</t>
    </r>
    <r>
      <rPr>
        <b/>
        <sz val="11"/>
        <rFont val="Times New Roman"/>
        <family val="1"/>
        <charset val="186"/>
      </rPr>
      <t xml:space="preserve"> nav izpildīti</t>
    </r>
    <r>
      <rPr>
        <sz val="11"/>
        <rFont val="Times New Roman"/>
        <family val="1"/>
        <charset val="186"/>
      </rPr>
      <t>;</t>
    </r>
  </si>
  <si>
    <r>
      <rPr>
        <b/>
        <sz val="11"/>
        <rFont val="Times New Roman"/>
        <family val="1"/>
        <charset val="186"/>
      </rPr>
      <t>57%</t>
    </r>
    <r>
      <rPr>
        <sz val="11"/>
        <rFont val="Times New Roman"/>
        <family val="1"/>
        <charset val="186"/>
      </rPr>
      <t xml:space="preserve"> (73 uzdevumi) no darba plānā iekļautajiem uzdevumiem </t>
    </r>
    <r>
      <rPr>
        <b/>
        <sz val="11"/>
        <rFont val="Times New Roman"/>
        <family val="1"/>
        <charset val="186"/>
      </rPr>
      <t>ir</t>
    </r>
    <r>
      <rPr>
        <sz val="11"/>
        <rFont val="Times New Roman"/>
        <family val="1"/>
        <charset val="186"/>
      </rPr>
      <t xml:space="preserve"> </t>
    </r>
    <r>
      <rPr>
        <b/>
        <sz val="11"/>
        <rFont val="Times New Roman"/>
        <family val="1"/>
        <charset val="186"/>
      </rPr>
      <t>izpildīti</t>
    </r>
    <r>
      <rPr>
        <sz val="11"/>
        <rFont val="Times New Roman"/>
        <family val="1"/>
        <charset val="186"/>
      </rPr>
      <t>;</t>
    </r>
  </si>
  <si>
    <r>
      <rPr>
        <b/>
        <sz val="11"/>
        <rFont val="Times New Roman"/>
        <family val="1"/>
        <charset val="186"/>
      </rPr>
      <t>6%</t>
    </r>
    <r>
      <rPr>
        <sz val="11"/>
        <rFont val="Times New Roman"/>
        <family val="1"/>
        <charset val="186"/>
      </rPr>
      <t xml:space="preserve"> (8 uzdevumi) darba plāna uzdevumu izpilde </t>
    </r>
    <r>
      <rPr>
        <b/>
        <sz val="11"/>
        <rFont val="Times New Roman"/>
        <family val="1"/>
        <charset val="186"/>
      </rPr>
      <t>nav nepieciešama</t>
    </r>
    <r>
      <rPr>
        <sz val="11"/>
        <rFont val="Times New Roman"/>
        <family val="1"/>
        <charset val="186"/>
      </rPr>
      <t>.</t>
    </r>
  </si>
  <si>
    <r>
      <rPr>
        <b/>
        <sz val="11"/>
        <rFont val="Times New Roman"/>
        <family val="1"/>
        <charset val="186"/>
      </rPr>
      <t>3%</t>
    </r>
    <r>
      <rPr>
        <sz val="11"/>
        <rFont val="Times New Roman"/>
        <family val="1"/>
        <charset val="186"/>
      </rPr>
      <t xml:space="preserve"> (4) no darba plānā iekļautajiem uzdevumiem </t>
    </r>
    <r>
      <rPr>
        <b/>
        <sz val="11"/>
        <rFont val="Times New Roman"/>
        <family val="1"/>
        <charset val="186"/>
      </rPr>
      <t>ir izpildē</t>
    </r>
    <r>
      <rPr>
        <sz val="11"/>
        <rFont val="Times New Roman"/>
        <family val="1"/>
        <charset val="186"/>
      </rPr>
      <t>;</t>
    </r>
  </si>
  <si>
    <t>Nr.</t>
  </si>
  <si>
    <t xml:space="preserve">Nav izpildīts  </t>
  </si>
  <si>
    <t>Nav aktuāls</t>
  </si>
  <si>
    <t>kopā:</t>
  </si>
  <si>
    <t>VM struktūrvienība</t>
  </si>
  <si>
    <t>Kopējais pasākumu skaits 2017.gadā</t>
  </si>
  <si>
    <t>uzdevums kopā, t.sk. - 100%</t>
  </si>
  <si>
    <t>plānoti uzdevumi - 95%</t>
  </si>
  <si>
    <t>neplānoti uzdevumi - 5%</t>
  </si>
  <si>
    <t>Neplānotie uzdevumi</t>
  </si>
  <si>
    <t>Norit darbs pie normatīvo aktu izstrādes saistībā ar dekodifikāciju.</t>
  </si>
  <si>
    <t xml:space="preserve">AR Ministru prezidenta 17.05.2017. rezolūcijU Nr. 18/TA-451/4293  izbeigt uzdevuma Nr. 2016-UZD-752 izpildes kontrole.
</t>
  </si>
  <si>
    <r>
      <rPr>
        <u/>
        <sz val="10"/>
        <rFont val="Times New Roman"/>
        <family val="1"/>
        <charset val="186"/>
      </rPr>
      <t>Veselības aprūpes departaments</t>
    </r>
    <r>
      <rPr>
        <sz val="10"/>
        <rFont val="Times New Roman"/>
        <family val="1"/>
        <charset val="186"/>
      </rPr>
      <t xml:space="preserve">
Atbilstoši MK 04.10.2016. prot. Nr.50 37.§. VM grozījumus MK noteikumos Nr.170 iesniegt izskatīšanai MK vienlaikus ar citiem būtiskiem grozījumiem MK noteikumos Nr.170. Saskaņā ar konceptuālā ziņojuma "Par veselības aprūpes sistēmas reformu" noteikto laika grafiku grozījumi minētajos noteikumos veicami 2018.gadā.</t>
    </r>
  </si>
  <si>
    <t xml:space="preserve">VM 30.03.2017. rīkojums Nr. 74 „Par rezidentūras vietu skaitu 2017./2018. studiju gadā” (grozījumi: VM 21.07.2017. rīkojums Nr. 146; VM 14.08.2017. rīkojums Nr.164; VM 08.09.2017. rīkojums Nr.175; VM 28.09.2017. rīkojums Nr.186.).
</t>
  </si>
  <si>
    <t>VM 21.07.2017. rīkojums Nr. 147  „Par rezidentūras vietu skaita sadalījumu starp augstskolām 2017./2018. studiju gadā” (grozījumi: VM 14.08.2017. rīkojums Nr.163; VM 08.09.2017. rīkojums Nr.176; VM 28.09.2017. rīkojums Nr.187.).</t>
  </si>
  <si>
    <t xml:space="preserve">MKsēdē tika pieņemts konceptuālais ziņojums “Par veselības aprūpes sistēmas reformu” (prot. Nr.37, 34.§), kurā iekļauta arī cilvēkresursu sadaļa. </t>
  </si>
  <si>
    <r>
      <t xml:space="preserve">1)Ārstniecības likuma 78.panta trešā daļa no likuma izslēgta ar 22.11.2017.likumu "Grozījumi Ārstniecības likumā". 
2)27.02.2018. MK sēdē pagarināts MK 29.11.2016. sēdes protokollēmuma (prot. Nr.65 29.§) "Noteikumu projekts "Grozījumi Ministru kabineta 2008.gada 15.septembra noteikumos Nr.746 "Ar noteiktām slimībām slimojošu pacientu reģistra izveides, papildināšanas un uzturēšanas kārtība"" 2.punktā dotā uzdevuma </t>
    </r>
    <r>
      <rPr>
        <u/>
        <sz val="10"/>
        <rFont val="Times New Roman"/>
        <family val="1"/>
        <charset val="186"/>
      </rPr>
      <t>izpildes termiņš līdz 2021.gada 1.janvārim</t>
    </r>
    <r>
      <rPr>
        <sz val="10"/>
        <rFont val="Times New Roman"/>
        <family val="1"/>
        <charset val="186"/>
      </rPr>
      <t>.
3)MK 22.08.2017. noteikumi Nr.504 "Grozījumi MK 11.03.2014.noteikumos Nr.134 "Noteikumi par vienoto veselības nozares elektronisko informācija sistēmu"".</t>
    </r>
  </si>
  <si>
    <t>PKC iesniegta informācija par VRP izpildi 2017.gada I pusgadā (Nr.01-18.1/3135, 04.07.2017.). Informācija par VRP izpildi 2017.gada II pusgadā. iesniegta PKC (Nr.01-18.1/19, 04.01.2018.).</t>
  </si>
  <si>
    <t xml:space="preserve">Sagatavota un VK iesniegta informācija par ieteikumu ieviešanu e-veselības revīzijas lietā: 1)03.01.2017. Nr.01-15.1/39, 2)07.09.2017.Nr.01-15.1/4200. Papildus sagatavotas un iesniegtas atbildes VK uz papildus jautājumiem e-veselības revīzijas lietā: 1)19.06.2017. Nr.01-15.1/2853; 2)07.07.2017. Nr.01.15.1/3192; 3)30.08.2017.Nr.01-15.1/4061; 4)15.09.2017.Nr.01-15.1/4319. </t>
  </si>
  <si>
    <t>Ar Ministru prezidenta 2017. gada 25. septembra rezolūciju Nr.12/SAN-1321 (VM nr.8703/2017) Ministru kabineta 2016. gada 29. novembra sēdes protokola Nr. 65 27. § 3. punktā dotā uzdevuma (Nr. 2016-UZD-3023) izpildes kontrole izbeigta.</t>
  </si>
  <si>
    <t xml:space="preserve"> 31.10.2017. MK rīkojums  Nr.630 "Par HIV infekcijas, seksuālās transmisijas infekciju, B un C hepatīta izplatības ierobežošanas rīcības plānu 2018.-2020. gadam".</t>
  </si>
  <si>
    <t xml:space="preserve">Likumprojekts tika atbalstīts MK 13.06.2017.  (Prot.Nr.30, 30.§.). 21.09.2017. izskatīts Saeimā 1.lasījumā. Priekšlikumu sniegšanas termiņš 03.11.2017.
</t>
  </si>
  <si>
    <t xml:space="preserve"> Likumprojekts tika atbalstīts MK31.10.2017. sēdē (Prot.Nr.53, 25.§.). 21.12.2017. izskatīts Saeimā 1.lasījumā. Priekšlikumu sniegšanas termiņš 10.01.2018., izskatīšana 2. lasījumā plānota 24.01.2018.
</t>
  </si>
  <si>
    <t xml:space="preserve"> MK 21.11.2017. noteikumi Nr.686 "Kārtība, kādā veic patvēruma meklētāja veselības stāvokļa pārbaudi un sanitāro apstrādi, kā arī reģistrē to rezultātus".</t>
  </si>
  <si>
    <t xml:space="preserve"> MK 28.11.2017. noteikumi Nr.692 "Peldvietas izveidošanas, uzturēšanas un ūdens kvalitātes pārvaldības kārtība".</t>
  </si>
  <si>
    <t>Ministru kabineta 06.02.2018. noteikumi Nr.73 "Grozījumi Ministru kabineta 2010. gada 6. jūlija noteikumos Nr. 618 "Dezinfekcijas, dezinsekcijas un deratizācijas noteikumi"".</t>
  </si>
  <si>
    <t xml:space="preserve">MK noteikumu projekts 26.10.2017. izskatīts VSS-1140, TM iebildumu dēļ (17.11.17.Nr.10474/2017) projekta virzība ir aizkavējusies. </t>
  </si>
  <si>
    <t>MK 12.12.2017. noteikumi Nr.735 "Grozījums Ministru kabineta 1999. gada 5. janvāra noteikumos Nr. 7 "Infekcijas slimību reģistrācijas kārtība"".</t>
  </si>
  <si>
    <r>
      <t xml:space="preserve">27.02.2018. MK sēdē pagarināts MK 29.11.2016. sēdes protokollēmuma (prot. Nr.65 29.§) "Noteikumu projekts "Grozījumi Ministru kabineta 2008.gada 15.septembra noteikumos Nr.746 "Ar noteiktām slimībām slimojošu pacientu reģistra izveides, papildināšanas un uzturēšanas kārtība"" 2.punktā dotā uzdevuma izpildes termiņš </t>
    </r>
    <r>
      <rPr>
        <u/>
        <sz val="10"/>
        <color theme="1"/>
        <rFont val="Times New Roman"/>
        <family val="1"/>
        <charset val="186"/>
      </rPr>
      <t>līdz 01.01.2021.</t>
    </r>
  </si>
  <si>
    <t>Atbilstoši  termiņiem sadarbībā ar VM padotības iestādēm ir izstrādāts projekts "Alkoholisko dzērienu patēriņa mazināšanas un alkoholisma ierobežošanas rīcības plāns 2019.-2021.gadam", notiek Plāna projekta precizēšana.</t>
  </si>
  <si>
    <t xml:space="preserve">Likumprojekts 12.09.2017. apstiprināts MK sēdē (Protokols Nr.45, 22.§; VSS-187; TA-1525). 
12.10.2017. Saeimā pieņemts 1.lasījumā (1027/Lp12).
</t>
  </si>
  <si>
    <t>"Grozījumi likumā "Par Krimināllikuma spēkā stāšanās un piemērošanas kārtību"" 21.09.2017. pieņemti Saeimā galīgajā 2. lasījumā.</t>
  </si>
  <si>
    <t>MK 27.06.2017. noteikumi Nr. 366 "Smēķēšanas ierobežošanas valsts komisijas nolikums".</t>
  </si>
  <si>
    <t>MK 16.05.2017. Nr.260 "Noteikumi par kārtību, kādā izvietojami informatīvie uzraksti vai simboli par smēķēšanas aizliegumu vai atļauju smēķēt, kā arī par uzrakstu un simbolu paraugiem".</t>
  </si>
  <si>
    <t>MK 14.03.2017. noteikumi Nr. 140 "Grozījumi Ministru kabineta 2011. gada 19. oktobra noteikumos Nr. 820 "Dopinga kontroles kārtība"".</t>
  </si>
  <si>
    <t>MK 07.03.2017. noteikumi Nr. 124 "Grozījums Ministru kabineta 2016. gada 17. maija noteikumos Nr. 306 "Noteikumi par prasībām uz iepakojumiem izvietojamiem brīdinājumiem par ietekmi uz veselību""".</t>
  </si>
  <si>
    <t>MK 07.03.2017. noteikumi Nr. 126 "Grozījumi Ministru kabineta 2005. gada 8. novembra noteikumos Nr. 847 "Noteikumi par Latvijā kontrolējamajām narkotiskajām vielām, psihotropajām vielām un prekursoriem"".</t>
  </si>
  <si>
    <t>23.12.2017. informatīvais ziņojums iesniegts Valsts kancelejā.</t>
  </si>
  <si>
    <t>Sagatavoti priekšlikumiem grozījumiem normatīvajos aktos.</t>
  </si>
  <si>
    <t>03.05.2017. notika ikgadējās VM un LPS sarunas. Izstrādāts protokols un saskaņots ar LPS, TM, FM un VARAM. 03.08.2017. protokols tika parakstīts un nosūtīts iesaistītajām iestādēm.</t>
  </si>
  <si>
    <t>Aktualizētais materiāls „Ieteicamās enerģijas un uzturvielu devas Latvijas iedzīvotājiem” apstiprināts ar VM 24.11.2017. rīkojumu Nr. 212.</t>
  </si>
  <si>
    <t>Aktualizētais un papildinātais metodiskais materiāls "Ieteikumi ēdināšanas pakalpojumu un pārtikas produktu piegādes iepirkumu organizēšanai izglītības iestādēs, ārstniecības iestādēs un sociālās aprūpes un sociālās rehabilitācijas institūcijās" tika apstiprināts ar VM 29.05.2017. rīkojumu Nr. 102.</t>
  </si>
  <si>
    <t xml:space="preserve">Iztrādātais materiāls "Veselīga uztura ieteikumi sievietēm grūtniecības laikā" apstiprināts ar VM 21.12.2017. rīkojumu Nr.255. </t>
  </si>
  <si>
    <t>Ieteikumi "Piemērots uzturs, plānojot grūtniecību un grūtniecības laikā, — veselīga dzīves sākuma pamats" veselības aprūpes speciālistiem izstrādāti un publicēti VM mājaslapā (http://www.vm.gov.lv/images/userfiles/Nozare/Ieteik_prof_grutn.pdf ).</t>
  </si>
  <si>
    <t>Izstrādātie "Veselīga uztura ieteikumi veģetāriešiem " apstiprināti ar VM 27.12.2017. rīkojumu Nr.258.</t>
  </si>
  <si>
    <t>MK 18.07.2017. noteikumi Nr 414 "Ārstniecības iestādes izziņas izsniegšanas un samaksas kārtība aizgādnības nodibināšanas un nākotnes pilnvarojuma gadījumā"</t>
  </si>
  <si>
    <t>MK 29.08.2017. noteikumi Nr.512 "Noteikumi par tiesai sniedzamās informācijas saturu un apjomu par personu, kurai kriminālprocesā noteikts medicīniska rakstura piespiedu līdzeklis, no kura persona izvairās vai nepilda tā nosacījumus".</t>
  </si>
  <si>
    <t>MK 28.03.2017. noteikumi Nr.188  "Grozījumi Ministru kabineta 2013. gada 17. decembra noteikumos Nr. 1529 "Veselības aprūpes organizēšanas un finansēšanas kārtība"".</t>
  </si>
  <si>
    <t>Uzdevums noņemts no kontroles. EM izveidojusi darba grupu, kas risina jautājumu par alternatīvas elektroenerģijas apgādes nodrošināšanu slimnīcās.</t>
  </si>
  <si>
    <t xml:space="preserve">Veselības aprūpes pakalpojumu onkoloģijas jomā uzlabošanas plāns 2017.–2020. gadam apstiprināts ar MK 31.05.2017. rīkojumu Nr.269.
</t>
  </si>
  <si>
    <t>Plāna projekts "Plāns mātes un bērna veselības uzlabošanas jomā 2017.-2020.gadam" izsludināts 12.10.2017. VSS  (40/VSSprot 34.§) (VSS-1081). 22.01.2018.paredzēta starpministriju sanāksme par LM, Latvijas Ģimenes ārstu asociācijas un Pārresoru koordinācijas centra izteiktajiem iebildumiem.</t>
  </si>
  <si>
    <t>Plāns reto slimību jomā 2017.-2020. gadam apstiprināts ar 23.10.2017.gada MK rīkojumu Nr.602.</t>
  </si>
  <si>
    <t xml:space="preserve">02.11.2017.apstiprināts likumprojekts "Grozījumi Cilvēka genoma izpētes likumā" (spēkā no 06.12.2017). </t>
  </si>
  <si>
    <t>MK noteikumu projekts izstrādāts, izskatīts ar VM Galveno speciālisti I.Mālnieci, nosūtīts izvērtēšanai Veselības inspekcijai. Līdz 01.03.2018. tiks ievietots sabiedriskajā apspriešanā.</t>
  </si>
  <si>
    <t>MK 27.06.2017. noteikumi Nr.365 "Grozījumi Ministru kabineta 2006.gada 4.aprīļa noteikumos Nr. 261 „Neauglības diagnosticēšanas un potenciālā dzimumšūnu donora medicīniskās izmeklēšanas kārtība”".</t>
  </si>
  <si>
    <t>Pasākums zaudējis aktualitāti, jo saistīts ar vienota dzimumšūnu donoru reģistra izveidi un grozījumiem MK 11.03.2014. noteikumos Nr.134 „Noteikumi par vienoto veselības nozares elektronisko informācijas sistēmu”.</t>
  </si>
  <si>
    <t>Ar VM 20.01.2017. rīkojumu Nr.22 apstiprināta Veselības aprūpes sistēmas kvalitātes pilnveidošanas un pacientu drošības koncepcija un tās īstenošanas pasākumu plāns.</t>
  </si>
  <si>
    <t>MK sēdē iesniegti un izskatīti likumprojekti: 1) Grozījumi Cilvēka genoma izpētes likumā; 2) Par miruša cilvēka ķermeņa aizsardzību un cilvēka audu un orgānu izmantošanu medicīnā.</t>
  </si>
  <si>
    <t>Pagarināta MK 01.03.2011. sēdes protokollēmuma (prot. Nr.13 17.§) "Informatīvais ziņojums "Par valsts nekustamā īpašuma ieguldīšanu kapitālsabiedrību pamatkapitālā"" 3.punktā dotā uzdevuma izpilde līdz 31.12.2019.</t>
  </si>
  <si>
    <t>14.02.2017. MK tika izskatīts Informatīvais ziņojums "Par Valdības rīcības plāna Deklarācijas par Māra Kučinska vadītā MK iecerēto darbību īstenošanai izpildes progresu" (protokols Nr.7 1.§ TA-312), kurā saistībā ar VRP 135.2. iekļauta informācija - "lai gan VM izstrādāja un VSS 15.12.2016. izsludināja likumprojektu "Veselības tūrisma attīstības veicināšanas likums", iesaistītajām institūcijām savstarpēji vienojoties, pieņemts lēmums atlikt šī likumprojekta turpmāku virzību. Ņemot vērā, ka prioritāte ir veselības aprūpes sistēmas sakārtošana (struktūra, cilvēkresursi, ilgtspējīgs un stabils finansējums), nodrošinot nepieciešamo reformu īstenošanu, iniciatīvas, kas vērstas uz valsts atbalsta sniegšanu veselības tūrisma attīstībai, būtu virzāmas secīgi vēlākā laika periodā. Tādējādi līdz 01.03.2017. VM izskatīšanai valdībā virzīs informatīvo ziņojumu par veselības tūrisma attīstības iespējām, tad arī lems par VRP uzdevuma turpmāku aktualitāti."
12.09.2017.gada MK tika izskatīts informatīvais ziņojums "Par veselības tūrisma attīstības veicināšanas iespējām" (protokols Nr.45 44.§ TA-1618), kurā tiek informēts, ka VRP 135.2.apakšpunktā dotais uzdevums – izvērtēt un sagatavot nepieciešamās izmaiņas normatīvajā regulējumā, lai nodrošinātu veselības tūrisma attīstības iespējas būtu atzīstams par aktualitāti zaudējušu, informatīvais ziņojums tika pieņemts zināšanai, bet protokollēmumā tiek dots uzdevums VM sadarbībā ar EM un LIAA izstrādāt veselības tūrisma veicināšanas rīcības virzienus un veselības ministram līdz 2018.gada 1.septembrim iesniegt izskatīšanai Ministru kabinetā informatīvo ziņojumu par veselības tūrisma attīstības veicināšanas iespējām.</t>
  </si>
  <si>
    <t>Valsts reģionālās attīstības aģentūrai (VRAA) elektroniski nosūtīta informācija, ka institūcija, kas nodrošinās centralizētu medikamentu un medicīnas preču iepirkumu organizēšanu Elektroniskās iepirkumu sistēmas ietvaros, turpmāk būs Nacionālais veselības dienests. Attiecīgi VRAA ir sagatavojis un iesniedzis VARAM izsludināšanai VSS grozījumus MK 28.02.2017. noteikumos Nr.108 "Publisko elektronisko iepirkumu noteikumi".</t>
  </si>
  <si>
    <t>13.01.2017.  MK informatīvais ziņojums „Informatīvais ziņojums par EK audita Nr. Nr.2013/LV/REGIO/C2/1242/1 piemēroto finanšu korekciju VSIA „Bērnu klīniskā universitātes slimnīca” ERAF līdzfinansētajos projektos” un tā protokollēmuma projekts iesniegts VK (vēstule Nr.01-08/194).</t>
  </si>
  <si>
    <t>Informatīvais ziņojums “Par VSIA “Paula Stradiņa klīniskā universitātes slimnīca” A korpusa otrās kārtas attīstības progresa uz 31.12.2017. pārskatu" 26.04.2017. iesniegts VK.</t>
  </si>
  <si>
    <t>1 un 2.kārtas sākotnējais novērtējums un projektu iesniegumu vērtēšanas kritēriji apstiprināti ar UK 30.01.2017.lēmumu Nr.L-2017/06</t>
  </si>
  <si>
    <t>MK  21.03.2017 noteikumi Nr.159   (prot. Nr.14 20.§).</t>
  </si>
  <si>
    <t>MK 07.11.2017 noteikumi Nr. 664 (MK prot.Nr. 55 27.§)</t>
  </si>
  <si>
    <t>Informatīvais ziņojums ir sagatavots un iesniegts atzinuma sniegšanai FM, Pārresoru koordinācijas centram un TM 01.12.2017. Saņemti PKC, FM un TM atzinumi.   Informatīvais ziņojums tiks virzīts izskatīšanai MK sēdē līdz 30.01.2018.</t>
  </si>
  <si>
    <t>Ziņojums iesniegts MK 13.01.2017, izskatīts MK 31.01.2017 sēdē (MK prot.Nr.5, TA-90).</t>
  </si>
  <si>
    <t>Kārtība un kritēriji izstrādāti un apstiprināti ar VM 03.02.2017 iekšējo normatīvo aktu Nr.IeNA/1.</t>
  </si>
  <si>
    <t>Ziņojums iesniegts FM 15.01.2017 Nr. 01-10.2-01/711.</t>
  </si>
  <si>
    <t>Ar MK 07.08.2017. rīkojumu Nr.394 tika apstiprināts VM izstrādātais konceptuālais ziņojums “Par veselības aprūpes sistēmas  reformu", VM un tās padotības iestāžu funkcijas ir pārskatītas veselības nozares reformas ietvaros un iekļautas Konceptuālā ziņojuma sadaļā par VM padotības iestāžu reorganizāciju. Galvenās izmaiņas tiek plānotas, balstoties uz stratēģiskā iepirkuma organizāciju, datu analīzes kapacitātes konsolidāciju un stiprināšanu, kā arī uzraudzības funkcijas uzlabošanu, atbilstoši pacientu interesēm un kvalitatīvai veselības aprūpes procesa organizācijai.</t>
  </si>
  <si>
    <t xml:space="preserve"> 1) Informatīvais ziņojums „Par sistēmiski svarīgo ārstniecības iestāžu kartējumu un attīstības reformu” (Protokols Nr.69 83.§, 20.12.2016.), konceptuālais ziņojums “Par veselības aprūpes sistēmas  reformu” (Protokols Nr.37 34.§, 25.07.2017.), “Noteikumi par darbības programmas “Izaugsme un nodarbinātība” 9.3.2. specifiskā atbalsta mērķa “Uzlabot kvalitatīvu veselības aprūpes pakalpojumu pieejamību, jo īpaši sociālās, teritoriālās atstumtības un nabadzības riskam pakļautajiem iedzīvotājiem, attīstot veselības aprūpes infrastruktūru” projektu iesniegumu atlases trešo kārtu” (izskatīts 23.01.2018. MK sēdē). </t>
  </si>
  <si>
    <t xml:space="preserve">Ar MK 07.08.2017. rīkojumu Nr.394 tika apstiprināts VM izstrādātais konceptuālais ziņojums “Par veselības aprūpes sistēmas  reformu",  kura 3.3.6. sadaļā "Ārstniecības personu atalgojums un galvenās plānotās darbības veselības nozares cilvēkresursu attīstībai"  ir noteikts, ka:
"173. Prioritizējot veselības jomu un atzīstot veselību kā vienu no svarīgākajām valsts pamatvērtībām tautsaimniecības izaugsmē un attīstībā, jāpanāk ka finansējums veselības nozarei, t.sk., veselības aprūpes darbinieku darba samaksai tiek mērķtiecīgi palielināts un 2023.gadā koeficients ārstu (I amata kategorijai) darba samaksai pret vidējo darba samaksu valstī pieaug  līdz 2,0.".  Tāpat konceptuālajam ziņojumam ir pievienoti aprēķini par papildus nepieciešamo finansējumu iepriekš minētā mērķa sasniegšanai.  Ar 19.12.2017 Ml noteikumiem Nr.781 "Grozījumi Ministru kabineta 2010.gada 29.jūnija noteikumos Nr.595 "Noteikumi par zemāko mēnešalgu un speciālo piemaksu ārstniecības personām"" ārstniecības personu amati atbilstoši tam vai ārstniecības persona ir sertificēta vai reģistrētas ir iedalīti 6 kategorijās un pārskatīts ārstniecības personai atbilstoši izglītības līmenim, zinātniskajam grādam, darba novērtējumam un darba stāžam ārstniecības jomā nosakāmais piemaksas apjoms, to neietverot mēnešalgā.
</t>
  </si>
  <si>
    <t xml:space="preserve">VM izstrādājot Veselības aprūpes finansēšanas likumu (spēkā no 01.01.2018.) ir veikusi funkciju vērtējumu un ņēmusi vērā katras iestādes darba specifiku, uzdevumus, mērķus, tādejādi iekļaujot iepriekšminētā likuma 14. un 15.punktā konkrētu funkciju sadalījumu, nosakot VM un Dienestam kompetences veselības aprūpes finansēšanas jomā. 
Vm ir noteiktas šādas kompetences veselības finansēšanas jomā:
• izstrādāt veselības aprūpes finansēšanas politiku;
• izstrādāt valsts apmaksāto veselības aprūpes pakalpojumu organizēšanas politiku, kā arī kontrolēt tās īstenošanu.
Savukārt Dienestam turpmāk ir noteiktas šādas kompetences veselības finansēšanas jomā:
• administrēt veselības aprūpei paredzētos valsts budžeta līdzekļus;
• uzraudzīt valsts budžeta līdzekļu izlietojumu ārstniecības iestādēs un aptiekās.
Ministru kabineta 2016. gada 31.maija sēdes protokollēmuma (prot. Nr. 26 39.§) 6.28.punktā Veselības ministrijai dotais uzdevums ir zaudējis aktualitāti (izskatīts MK 06.03.2018. prot.Nr.14#25 ).
</t>
  </si>
  <si>
    <t>Ar 03.02.2017. VM rīkojumu Nr.40 “Par darba grupas izveidi jaunas tarifu aprēķina metodikas izstrādei un laika grafika noteikšanai” ministrijā tika izveidota darba grupa, kas izstrādā tarifu aprēķina metodiku. Šajā darba grupā piedalās ministrijas, NVD un slimnīcu (VSIA “Rīgas Austrumu klīniskā universitātes slimnīca”, VSIA “Bērnu klīniskā universitātes slimnīca”, VSIA “Paula Stradiņa klīniskā universitātes slimnīca”) pārstāvji. Tarifu pārrēķinu plānots veikt secīgi līdz 31.10.2018.</t>
  </si>
  <si>
    <t xml:space="preserve">Saskaņā ar Veselības aprūpes finansēšanas likumu līdz 01.09.2018. ir jāizstrādā MK noteikumi par: 1)valsts apmaksātās medicīniskās palīdzības minimumā ietilpstošo veselības aprūpes pakalpojumu sarakstu, kārtību, kādā tiek organizēta šo pakalpojumu sniegšana un veikta samaksa par tiem, kā arī minēto pakalpojumu samaksas apmēru (tarifu),
2)  valsts obligātās veselības apdrošināšanā ietilpstošo veselības aprūpes pakalpojumu sarakstu, kārtību, kādā tiek organizēta šo pakalpojumu sniegšana un veikta samaksa par tiem, kā arī minēto pakalpojumu samaksas apmēru (tarifu).
</t>
  </si>
  <si>
    <t>VM 30.01.2017. vēstulē Nr. 01-15.1/467 “Par paveikto revīzijas ieteikumu ieviešanā uz 2017.gada 3.janvāri” un 27.02.2017. vēstulē Nr. 01-15.1/904 “Par Valsts kontroles ieteikumu ieviešanu revīzijas lietā Nr.2.4.1-22/2015” ir informējusi par veiktajām darbībām ieteikumu ieviešanā.</t>
  </si>
  <si>
    <t>23.0.3.2017 MK sēdē apstiprināta ar Finanšu ministriju saskaņotā veselības aprūpes nozares budžeta bāze 2018.-2020.gadam.</t>
  </si>
  <si>
    <t xml:space="preserve">Likums "Par valsts budžetu 2018.gadam" 23.11.2017. pieņemts Saeimā, stājies spēkā no 01.01.2018, kurā ir iestrādāta VM sagatavotā  budžeta daļa atbilstoši budžeta sagatavošanas grafikam, FM izstrādātajām vadlīnijām un pieprasījumiem. </t>
  </si>
  <si>
    <t xml:space="preserve">Likums "Par vidēja termiņa budžeta ietvaru 2018., 2019. un 2020.gadam"  23.11.2017. pieņemts Saeimā, stājies spēkā no 01.01.2018, kurā ir iestrādāta VM sagatavotā  budžeta daļa atbilstoši budžeta sagatavošanas grafikam, FM izstrādātajām vadlīnijām un pieprasījumiem. </t>
  </si>
  <si>
    <t>MK 28.11.2017. noteikumi Nr.689 "Medicīnisko ierīču reģistrācijas, atbilstības novērtēšanas, izplatīšanas, ekspluatācijas un tehniskās uzraudzības kārtība".</t>
  </si>
  <si>
    <t xml:space="preserve">Pārrunājot zāļu  izgatavošanas prasības ar profesionālo asociāciju pārstāvjiem, tika nolemts projektā konkretizēt zāļu labas  izgatavošanas prakses prasības, kuras ir apstiprinātas Farmaceitiskās Inspekcijas sadarbības shēmai (PIC/s) ietvarā (Latvija ir pievienojusies PIC/s   2004. gada janvārī). Precizēt aptiekās izgatavoto zāļu kvalitātes kontroles un marķēšanas prasības. Atzīt par spēku zaudējušiem MK 23.03.2010. noteikumus Nr. 288 ”Aptieku darbības noteikumi”. Projekts atrodas saskaņošanā ar ministrijām / institūcijām. </t>
  </si>
  <si>
    <t>Projekts ir izstrādāts un  atrodas saskaņošanā ar ministrijām / institūcijām. Proejkts virzāms kopā ar  MK noteikumiem „Aptieku darbības noteikumi”.</t>
  </si>
  <si>
    <t>MK 19.12.2017. noteikumi Nr.790 "Grozījumi Ministru kabineta 2006.gada 31.oktobra noteikumos Nr.899 "Ambulatorajai ārstēšanai paredzēto zāļu un medicīnisko ierīču iegādes izdevumu kompensācijas kārtība".</t>
  </si>
  <si>
    <t>Plānoti grozījumi MK 23.03.2010. noteikumos Nr.289 "Noteikumi par zāļu klīniskās izpētes un lietošanas novērojumu veikšanas kārtību, pētāmo zāļu marķēšanu un kārtību, kādā tiek vērtēta zāļu klīniskās izpētes atbilstība labas klīniskās prakses prasībām".</t>
  </si>
  <si>
    <t>MK 28.11.2017. noteikumi Nr.690 "Grozījumi Ministru kabineta 2013. gada 17. septembra noteikumos Nr. 873 "Zāļu valsts aģentūras maksas pakalpojumu cenrādis"".</t>
  </si>
  <si>
    <t xml:space="preserve">VM ir pārrunājusi ar Biofarmaceitisko zāļu ražotāju asociācijas Latvijā un Starptautisko inovatīvo farmaceitisko firmu asociācijas pārstāvjiem bioloģiskas izcelsmes zāļu izsekojamības un drošuma jautājumus un izskatījusi  ierosinājumus izmaiņām normatīvajos aktos attiecībā uz bioloģiskas izcelsmes zāļu drošas lietošanas uzraudzību. 
Nav nepieciešami grozījumi MK noteikumos Nr.47. </t>
  </si>
  <si>
    <t>Atbilstoši kompetencei VM, NVD, NMPD un VTMEC Centrālajā finanšu un līgumu aģentūrā iesniedzis projektu iesniegumus, kas uz doto brīdi apstiprināti ar nosacījumu, tādējādi turpinās projektu iesniegumu saskaņošana.</t>
  </si>
  <si>
    <t xml:space="preserve">Izstrādāti un iesniegti VARAM iekļaušanai IKT mērķarhitektūrā projektu apraksti. </t>
  </si>
  <si>
    <t>Atbilstoši 17.05.2016. MK noteikumu Nr.310 56.punktam līdz 01.07.2017. izstrādāts
Veselības veicināšanas un slimību profilakses plāns, kurš saskaņots Veselības veicināšanas un slimību profilakses Starpsektoru sadarbības komitejā 19.07.2017.</t>
  </si>
  <si>
    <t>Atbilstoši 17.05.2016. MK noteikumu Nr. 310 56.punktam izstrādāts Veselības veicināšanas un slimību profilakses pasākumu uzraudzības sistēmas apraksts, kas saskaņots Veselības veicināšanas un slimību profilakses Starpsektoru sadarbības komitejā 19.09.2017.</t>
  </si>
  <si>
    <t>Ar VM 21.12.2017. rīkojumu Nr. 254 apstiprināta apmācību kvalitātes novērtēšanas, apmeklējuma uzskaites un eksaminācijas kārtība.</t>
  </si>
  <si>
    <t>Ar VM 21.12.2017. rīkojumu Nr. 254 apstiprināts Cilvēkresursu apmācības plāns.</t>
  </si>
  <si>
    <t>Nodrošināta Latvijas pārstāvniecība  Pasaules Veselības Asambejā, Pasaules Veselības organizācijas Eiropas reģionālajā komitejā, sagatavotas runas abos forumos par Latvijai svarīgiem jautājumiem veselības jomā.</t>
  </si>
  <si>
    <t>21.12.2017.parakstīts Latvijas Republikas veselības ministrijas un Pasaules Veselības organizācijas Eiropas Reģionālā biroja divgades sadarbības līgums 2018.-2019 gadam</t>
  </si>
  <si>
    <t>14.03.2017 MK sēdē apstiprināts informatīvais ziņojums „Par Eiropas Savienības veselības ministru 2017. gada 19.-20. marta neformālajā sanāksmē izskatāmajiem jautājumiem”.  13.06.2017. MK sēdē ir apstiprināts informatīvais ziņojums „Par Latvijas Republikas nacionālajām pozīcijām par Eiropas Savienības Nodarbinātības, sociālās politikas, veselības un patērētāju lietu Ministru padomes 16.06.2017. sanāksmē izskatāmajiem Veselības ministrijas kompetences jautājumiem”.</t>
  </si>
  <si>
    <t>22.05.2017.Ženēvā parakstīts Latvijas Republikas Veselības ministrijas un Kirgizstānas Republikas Veselības ministrijas līgums par sadarbību veselības nozares un medicīnas zinātnes jomā.</t>
  </si>
  <si>
    <t>Izskatīts MK 12.09.2017. sēdē (prot. Nr. 45 35. §).
Saistīto noteikumu grozījumi izskatīti MK 29.08.2017. sēdē (prot. Nr. 42 38. §) un 12.09.2017.sēdē (prot. Nr. 45 36. §).</t>
  </si>
  <si>
    <t>MK 04.01.2018. noteikumi Nr.12 "Grozījumi Ministru kabineta 2006.gada 31.oktobra noteikumos Nr.899 "Ambulatorajai ārstēšanai paredzēto zāļu un medicīnisko ierīču iegādes izdevumu kompensācijas kārtība".</t>
  </si>
  <si>
    <t xml:space="preserve">30.01.2018. pieņemts Grozījums Ministru kabineta 2005. gada 19. jūlija noteikumos Nr. 523 "Kārtība, kādā ieved valstī vai izved no tās miruša cilvēka ķermeni, pārvadā, glabā, apbedī vai kremē no infekcijas slimības miruša cilvēka ķermeni un veic obligāto patologanatomisko izmeklēšanu diagnozes precizēšanai pēc slimnieka nāves". </t>
  </si>
  <si>
    <t>23.01.2017. informatīvais ziņojums iesniegts VK.</t>
  </si>
  <si>
    <t xml:space="preserve">Noorganizēts seminārs un nooraganizētas tikšanās </t>
  </si>
  <si>
    <t>Koncpetuālais ziņojums apstiprināts MK 26.09.2017. sēdē (Protokols Nr. 48 40. §; TA- 2024).</t>
  </si>
  <si>
    <t>Informatīvais ziņojums izskatīts MK 09.11.2017. sēdē (Protokols Nr. 56 3.§; TA- 2450). Pieņemts MK 15.11.2017. rīkojums Nr.680 "Par ārstniecības iestāžu valsts galvoto aizdevumu saistību iekļaušanu valsts budžeta ilgtermiņa saistībās".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</si>
</sst>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31" x14ac:knownFonts="1">
    <font>
      <sz val="11"/>
      <color theme="1"/>
      <name val="Calibri"/>
      <family val="2"/>
      <charset val="186"/>
      <scheme val="minor"/>
    </font>
    <font>
      <b/>
      <sz val="10"/>
      <name val="Times New Roman"/>
      <family val="1"/>
      <charset val="186"/>
    </font>
    <font>
      <sz val="10"/>
      <name val="Times New Roman"/>
      <family val="1"/>
      <charset val="186"/>
    </font>
    <font>
      <sz val="10"/>
      <color theme="1"/>
      <name val="Times New Roman"/>
      <family val="1"/>
      <charset val="186"/>
    </font>
    <font>
      <sz val="10"/>
      <color indexed="8"/>
      <name val="Times New Roman"/>
      <family val="1"/>
      <charset val="186"/>
    </font>
    <font>
      <i/>
      <sz val="10"/>
      <name val="Times New Roman"/>
      <family val="1"/>
      <charset val="186"/>
    </font>
    <font>
      <i/>
      <sz val="10"/>
      <color indexed="8"/>
      <name val="Times New Roman"/>
      <family val="1"/>
      <charset val="186"/>
    </font>
    <font>
      <i/>
      <sz val="10"/>
      <color theme="1"/>
      <name val="Times New Roman"/>
      <family val="1"/>
      <charset val="186"/>
    </font>
    <font>
      <b/>
      <u/>
      <sz val="10"/>
      <name val="Times New Roman"/>
      <family val="1"/>
      <charset val="186"/>
    </font>
    <font>
      <sz val="10"/>
      <color rgb="FFFF0000"/>
      <name val="Times New Roman"/>
      <family val="1"/>
      <charset val="186"/>
    </font>
    <font>
      <u/>
      <sz val="10"/>
      <name val="Times New Roman"/>
      <family val="1"/>
      <charset val="186"/>
    </font>
    <font>
      <sz val="10"/>
      <color rgb="FF000000"/>
      <name val="Times New Roman"/>
      <family val="1"/>
      <charset val="186"/>
    </font>
    <font>
      <sz val="10"/>
      <color indexed="8"/>
      <name val="Times New Roman"/>
      <family val="1"/>
    </font>
    <font>
      <sz val="10"/>
      <color theme="1"/>
      <name val="Times New Roman"/>
      <family val="1"/>
    </font>
    <font>
      <sz val="10"/>
      <name val="Times New Roman"/>
      <family val="1"/>
    </font>
    <font>
      <vertAlign val="superscript"/>
      <sz val="10"/>
      <name val="Times New Roman"/>
      <family val="1"/>
      <charset val="186"/>
    </font>
    <font>
      <strike/>
      <sz val="10"/>
      <name val="Times New Roman"/>
      <family val="1"/>
      <charset val="186"/>
    </font>
    <font>
      <b/>
      <u/>
      <sz val="10"/>
      <color theme="1"/>
      <name val="Times New Roman"/>
      <family val="1"/>
      <charset val="186"/>
    </font>
    <font>
      <b/>
      <sz val="10"/>
      <color indexed="8"/>
      <name val="Times New Roman"/>
      <family val="1"/>
      <charset val="186"/>
    </font>
    <font>
      <b/>
      <sz val="10"/>
      <color theme="1"/>
      <name val="Times New Roman"/>
      <family val="1"/>
      <charset val="186"/>
    </font>
    <font>
      <sz val="10"/>
      <color theme="1"/>
      <name val="Calibri"/>
      <family val="2"/>
      <charset val="186"/>
      <scheme val="minor"/>
    </font>
    <font>
      <u/>
      <sz val="10"/>
      <color theme="1"/>
      <name val="Times New Roman"/>
      <family val="1"/>
      <charset val="186"/>
    </font>
    <font>
      <sz val="11"/>
      <color theme="1"/>
      <name val="Calibri"/>
      <family val="2"/>
      <charset val="186"/>
      <scheme val="minor"/>
    </font>
    <font>
      <sz val="11"/>
      <color theme="1"/>
      <name val="Times New Roman"/>
      <family val="1"/>
      <charset val="186"/>
    </font>
    <font>
      <sz val="10"/>
      <name val="Calibri"/>
      <family val="2"/>
      <charset val="186"/>
    </font>
    <font>
      <sz val="9"/>
      <name val="Times New Roman"/>
      <family val="1"/>
      <charset val="186"/>
    </font>
    <font>
      <sz val="11"/>
      <name val="Times New Roman"/>
      <family val="1"/>
      <charset val="186"/>
    </font>
    <font>
      <b/>
      <sz val="12"/>
      <color theme="1"/>
      <name val="Times New Roman"/>
      <family val="1"/>
      <charset val="186"/>
    </font>
    <font>
      <b/>
      <sz val="11"/>
      <color theme="1"/>
      <name val="Times New Roman"/>
      <family val="1"/>
      <charset val="186"/>
    </font>
    <font>
      <b/>
      <u/>
      <sz val="12"/>
      <color theme="1"/>
      <name val="Times New Roman"/>
      <family val="1"/>
      <charset val="186"/>
    </font>
    <font>
      <b/>
      <sz val="11"/>
      <name val="Times New Roman"/>
      <family val="1"/>
      <charset val="186"/>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rgb="FF9999FF"/>
        <bgColor indexed="64"/>
      </patternFill>
    </fill>
    <fill>
      <patternFill patternType="solid">
        <fgColor theme="2" tint="-9.9978637043366805E-2"/>
        <bgColor indexed="64"/>
      </patternFill>
    </fill>
    <fill>
      <patternFill patternType="solid">
        <fgColor rgb="FFCCCCFF"/>
        <bgColor indexed="64"/>
      </patternFill>
    </fill>
    <fill>
      <patternFill patternType="solid">
        <fgColor rgb="FFDA9100"/>
        <bgColor indexed="64"/>
      </patternFill>
    </fill>
    <fill>
      <patternFill patternType="solid">
        <fgColor theme="9" tint="0.79998168889431442"/>
        <bgColor indexed="64"/>
      </patternFill>
    </fill>
    <fill>
      <patternFill patternType="solid">
        <fgColor indexed="26"/>
        <bgColor indexed="64"/>
      </patternFill>
    </fill>
    <fill>
      <patternFill patternType="solid">
        <fgColor theme="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medium">
        <color indexed="64"/>
      </right>
      <top/>
      <bottom style="medium">
        <color indexed="64"/>
      </bottom>
      <diagonal/>
    </border>
  </borders>
  <cellStyleXfs count="3">
    <xf numFmtId="0" fontId="0" fillId="0" borderId="0"/>
    <xf numFmtId="9" fontId="22" fillId="0" borderId="0" applyFont="0" applyFill="0" applyBorder="0" applyAlignment="0" applyProtection="0"/>
    <xf numFmtId="43" fontId="22" fillId="0" borderId="0" applyFont="0" applyFill="0" applyBorder="0" applyAlignment="0" applyProtection="0"/>
  </cellStyleXfs>
  <cellXfs count="286">
    <xf numFmtId="0" fontId="0" fillId="0" borderId="0" xfId="0"/>
    <xf numFmtId="0" fontId="3" fillId="0" borderId="0" xfId="0" applyFont="1" applyProtection="1">
      <protection locked="0"/>
    </xf>
    <xf numFmtId="0" fontId="3" fillId="2" borderId="2" xfId="0" applyFont="1" applyFill="1" applyBorder="1" applyAlignment="1" applyProtection="1">
      <alignment horizontal="center" vertical="top"/>
      <protection locked="0"/>
    </xf>
    <xf numFmtId="0" fontId="3" fillId="2" borderId="3" xfId="0" applyFont="1" applyFill="1" applyBorder="1" applyAlignment="1" applyProtection="1">
      <protection locked="0"/>
    </xf>
    <xf numFmtId="0" fontId="3" fillId="2" borderId="3" xfId="0" applyFont="1" applyFill="1" applyBorder="1" applyAlignment="1" applyProtection="1">
      <alignment horizontal="center" vertical="top"/>
      <protection locked="0"/>
    </xf>
    <xf numFmtId="0" fontId="3" fillId="2" borderId="4" xfId="0" applyFont="1" applyFill="1" applyBorder="1" applyAlignment="1" applyProtection="1">
      <alignment horizontal="center" vertical="top"/>
      <protection locked="0"/>
    </xf>
    <xf numFmtId="0" fontId="2" fillId="0" borderId="2" xfId="0" applyFont="1" applyFill="1" applyBorder="1" applyAlignment="1" applyProtection="1">
      <alignment horizontal="left" vertical="top" wrapText="1"/>
      <protection locked="0"/>
    </xf>
    <xf numFmtId="0" fontId="2" fillId="0" borderId="5" xfId="0" applyFont="1" applyFill="1" applyBorder="1" applyAlignment="1" applyProtection="1">
      <alignment horizontal="center" vertical="top" wrapText="1"/>
      <protection locked="0"/>
    </xf>
    <xf numFmtId="0" fontId="2" fillId="0" borderId="6" xfId="0" applyFont="1" applyFill="1" applyBorder="1" applyAlignment="1" applyProtection="1">
      <alignment horizontal="center" vertical="top" wrapText="1"/>
      <protection locked="0"/>
    </xf>
    <xf numFmtId="0" fontId="2" fillId="0" borderId="6" xfId="0" applyFont="1" applyFill="1" applyBorder="1" applyAlignment="1" applyProtection="1">
      <alignment vertical="top" wrapText="1"/>
      <protection locked="0"/>
    </xf>
    <xf numFmtId="0" fontId="2" fillId="0" borderId="7" xfId="0" applyFont="1" applyFill="1" applyBorder="1" applyAlignment="1" applyProtection="1">
      <alignment horizontal="left" vertical="top" wrapText="1"/>
      <protection locked="0"/>
    </xf>
    <xf numFmtId="0" fontId="4" fillId="0" borderId="6" xfId="0" applyFont="1" applyFill="1" applyBorder="1" applyAlignment="1" applyProtection="1">
      <alignment horizontal="center" vertical="top" wrapText="1"/>
      <protection locked="0"/>
    </xf>
    <xf numFmtId="0" fontId="3" fillId="6" borderId="6" xfId="0" applyFont="1" applyFill="1" applyBorder="1" applyAlignment="1" applyProtection="1">
      <alignment horizontal="center" vertical="top" wrapText="1"/>
      <protection locked="0"/>
    </xf>
    <xf numFmtId="0" fontId="2" fillId="5" borderId="6" xfId="0" applyFont="1" applyFill="1" applyBorder="1" applyAlignment="1" applyProtection="1">
      <alignment horizontal="center" vertical="top"/>
      <protection locked="0"/>
    </xf>
    <xf numFmtId="0" fontId="2" fillId="8" borderId="6" xfId="0" applyFont="1" applyFill="1" applyBorder="1" applyAlignment="1" applyProtection="1">
      <alignment horizontal="center" vertical="top" wrapText="1"/>
      <protection locked="0"/>
    </xf>
    <xf numFmtId="0" fontId="4" fillId="10" borderId="6" xfId="0" applyFont="1" applyFill="1" applyBorder="1" applyAlignment="1" applyProtection="1">
      <alignment horizontal="center" vertical="top" wrapText="1"/>
      <protection locked="0"/>
    </xf>
    <xf numFmtId="0" fontId="4" fillId="11" borderId="6" xfId="0" applyFont="1" applyFill="1" applyBorder="1" applyAlignment="1" applyProtection="1">
      <alignment horizontal="center" vertical="top" wrapText="1"/>
      <protection locked="0"/>
    </xf>
    <xf numFmtId="0" fontId="4" fillId="9" borderId="6" xfId="0" applyFont="1" applyFill="1" applyBorder="1" applyAlignment="1" applyProtection="1">
      <alignment horizontal="left" vertical="top" wrapText="1"/>
      <protection locked="0"/>
    </xf>
    <xf numFmtId="0" fontId="5" fillId="0" borderId="8" xfId="0" applyFont="1" applyFill="1" applyBorder="1" applyAlignment="1" applyProtection="1">
      <alignment horizontal="center" vertical="top" wrapText="1"/>
      <protection locked="0"/>
    </xf>
    <xf numFmtId="0" fontId="5" fillId="0" borderId="1" xfId="0" applyFont="1" applyFill="1" applyBorder="1" applyAlignment="1" applyProtection="1">
      <alignment horizontal="center" vertical="top" wrapText="1"/>
      <protection locked="0"/>
    </xf>
    <xf numFmtId="0" fontId="5" fillId="0" borderId="9" xfId="0" applyFont="1" applyFill="1" applyBorder="1" applyAlignment="1" applyProtection="1">
      <alignment horizontal="center" vertical="top" wrapText="1"/>
      <protection locked="0"/>
    </xf>
    <xf numFmtId="0" fontId="6" fillId="0" borderId="1" xfId="0" applyFont="1" applyFill="1" applyBorder="1" applyAlignment="1" applyProtection="1">
      <alignment horizontal="center" vertical="top" wrapText="1"/>
      <protection locked="0"/>
    </xf>
    <xf numFmtId="0" fontId="7" fillId="6" borderId="1" xfId="0" applyFont="1" applyFill="1" applyBorder="1" applyAlignment="1" applyProtection="1">
      <alignment horizontal="center" vertical="top" wrapText="1"/>
      <protection locked="0"/>
    </xf>
    <xf numFmtId="0" fontId="6" fillId="5" borderId="1" xfId="0" applyFont="1" applyFill="1" applyBorder="1" applyAlignment="1" applyProtection="1">
      <alignment horizontal="center" vertical="top"/>
      <protection locked="0"/>
    </xf>
    <xf numFmtId="0" fontId="5" fillId="8" borderId="1" xfId="0" applyFont="1" applyFill="1" applyBorder="1" applyAlignment="1" applyProtection="1">
      <alignment horizontal="center" vertical="top" wrapText="1"/>
      <protection locked="0"/>
    </xf>
    <xf numFmtId="0" fontId="6" fillId="10" borderId="1" xfId="0" applyFont="1" applyFill="1" applyBorder="1" applyAlignment="1" applyProtection="1">
      <alignment horizontal="center" vertical="top" wrapText="1"/>
      <protection locked="0"/>
    </xf>
    <xf numFmtId="0" fontId="6" fillId="11" borderId="1" xfId="0" applyFont="1" applyFill="1" applyBorder="1" applyAlignment="1" applyProtection="1">
      <alignment horizontal="center" vertical="top" wrapText="1"/>
      <protection locked="0"/>
    </xf>
    <xf numFmtId="0" fontId="6" fillId="7" borderId="1" xfId="0" applyFont="1" applyFill="1" applyBorder="1" applyAlignment="1" applyProtection="1">
      <alignment horizontal="center" vertical="top" wrapText="1"/>
      <protection locked="0"/>
    </xf>
    <xf numFmtId="0" fontId="2" fillId="3" borderId="8" xfId="0" applyFont="1" applyFill="1" applyBorder="1" applyAlignment="1" applyProtection="1">
      <alignment horizontal="center" vertical="top" wrapText="1"/>
      <protection locked="0"/>
    </xf>
    <xf numFmtId="0" fontId="1" fillId="3" borderId="4" xfId="0" applyFont="1" applyFill="1" applyBorder="1" applyAlignment="1" applyProtection="1">
      <alignment vertical="top" wrapText="1"/>
      <protection locked="0"/>
    </xf>
    <xf numFmtId="0" fontId="3" fillId="3" borderId="1" xfId="0" applyFont="1" applyFill="1" applyBorder="1" applyProtection="1">
      <protection locked="0"/>
    </xf>
    <xf numFmtId="0" fontId="2" fillId="0" borderId="8" xfId="0" applyFont="1" applyFill="1" applyBorder="1" applyAlignment="1" applyProtection="1">
      <alignment horizontal="center" vertical="top" wrapText="1"/>
      <protection locked="0"/>
    </xf>
    <xf numFmtId="0" fontId="2"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vertical="top" wrapText="1"/>
      <protection locked="0"/>
    </xf>
    <xf numFmtId="0" fontId="2" fillId="0" borderId="1" xfId="0" applyFont="1" applyFill="1" applyBorder="1" applyAlignment="1" applyProtection="1">
      <alignment horizontal="center" vertical="top" wrapText="1"/>
      <protection locked="0"/>
    </xf>
    <xf numFmtId="0" fontId="3" fillId="0" borderId="1" xfId="0" applyFont="1" applyFill="1" applyBorder="1" applyAlignment="1" applyProtection="1">
      <alignment horizontal="left" vertical="top" wrapText="1"/>
      <protection locked="0"/>
    </xf>
    <xf numFmtId="0" fontId="3" fillId="0" borderId="1" xfId="0" applyFont="1" applyBorder="1" applyAlignment="1" applyProtection="1">
      <alignment horizontal="center" vertical="top"/>
      <protection locked="0"/>
    </xf>
    <xf numFmtId="0" fontId="3" fillId="6" borderId="1" xfId="0" applyFont="1" applyFill="1" applyBorder="1" applyAlignment="1" applyProtection="1">
      <alignment horizontal="center" vertical="top"/>
      <protection locked="0"/>
    </xf>
    <xf numFmtId="0" fontId="3" fillId="5" borderId="1" xfId="0" applyFont="1" applyFill="1" applyBorder="1" applyAlignment="1" applyProtection="1">
      <alignment horizontal="center" vertical="top"/>
      <protection locked="0"/>
    </xf>
    <xf numFmtId="0" fontId="3" fillId="8" borderId="1" xfId="0" applyFont="1" applyFill="1" applyBorder="1" applyAlignment="1" applyProtection="1">
      <alignment horizontal="center" vertical="top"/>
      <protection locked="0"/>
    </xf>
    <xf numFmtId="0" fontId="3" fillId="10" borderId="1" xfId="0" applyFont="1" applyFill="1" applyBorder="1" applyAlignment="1" applyProtection="1">
      <alignment horizontal="center" vertical="top"/>
      <protection locked="0"/>
    </xf>
    <xf numFmtId="0" fontId="3" fillId="11" borderId="1" xfId="0" applyFont="1" applyFill="1" applyBorder="1" applyAlignment="1" applyProtection="1">
      <alignment horizontal="center" vertical="top"/>
      <protection locked="0"/>
    </xf>
    <xf numFmtId="0" fontId="3" fillId="0" borderId="1" xfId="0" applyFont="1" applyBorder="1" applyAlignment="1" applyProtection="1">
      <alignment horizontal="left" vertical="top" wrapText="1"/>
      <protection locked="0"/>
    </xf>
    <xf numFmtId="14" fontId="3" fillId="0" borderId="1" xfId="0" applyNumberFormat="1" applyFont="1" applyFill="1" applyBorder="1" applyAlignment="1" applyProtection="1">
      <alignment horizontal="left" vertical="top" wrapText="1"/>
      <protection locked="0"/>
    </xf>
    <xf numFmtId="16" fontId="2" fillId="0" borderId="8" xfId="0" applyNumberFormat="1" applyFont="1" applyFill="1" applyBorder="1" applyAlignment="1" applyProtection="1">
      <alignment horizontal="center" vertical="top" wrapText="1"/>
      <protection locked="0"/>
    </xf>
    <xf numFmtId="0" fontId="2" fillId="0" borderId="1" xfId="0" applyFont="1" applyFill="1" applyBorder="1" applyAlignment="1" applyProtection="1">
      <alignment horizontal="justify" vertical="top" wrapText="1"/>
      <protection locked="0"/>
    </xf>
    <xf numFmtId="0" fontId="2" fillId="0" borderId="2" xfId="0" applyFont="1" applyBorder="1" applyAlignment="1" applyProtection="1">
      <alignment horizontal="left" vertical="top" wrapText="1"/>
      <protection locked="0"/>
    </xf>
    <xf numFmtId="0" fontId="2" fillId="5" borderId="1" xfId="0" applyFont="1" applyFill="1" applyBorder="1" applyAlignment="1" applyProtection="1">
      <alignment horizontal="center" vertical="top"/>
      <protection locked="0"/>
    </xf>
    <xf numFmtId="0" fontId="2" fillId="0" borderId="1" xfId="0" applyFont="1" applyBorder="1" applyAlignment="1" applyProtection="1">
      <alignment vertical="top" wrapText="1"/>
      <protection locked="0"/>
    </xf>
    <xf numFmtId="0" fontId="2" fillId="4" borderId="1" xfId="0" applyFont="1" applyFill="1" applyBorder="1" applyAlignment="1" applyProtection="1">
      <alignment vertical="top" wrapText="1"/>
      <protection locked="0"/>
    </xf>
    <xf numFmtId="14" fontId="2" fillId="0" borderId="1" xfId="0" applyNumberFormat="1" applyFont="1" applyFill="1" applyBorder="1" applyAlignment="1" applyProtection="1">
      <alignment vertical="top"/>
      <protection locked="0"/>
    </xf>
    <xf numFmtId="0" fontId="2" fillId="4" borderId="1" xfId="0" applyNumberFormat="1" applyFont="1" applyFill="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14" fontId="2" fillId="0" borderId="1" xfId="0" applyNumberFormat="1" applyFont="1" applyFill="1" applyBorder="1" applyAlignment="1" applyProtection="1">
      <alignment vertical="top" wrapText="1"/>
      <protection locked="0"/>
    </xf>
    <xf numFmtId="0" fontId="3" fillId="0" borderId="1" xfId="0" applyFont="1" applyBorder="1" applyAlignment="1" applyProtection="1">
      <alignment vertical="top" wrapText="1"/>
      <protection locked="0"/>
    </xf>
    <xf numFmtId="0" fontId="3" fillId="0" borderId="0" xfId="0" applyFont="1" applyBorder="1" applyAlignment="1" applyProtection="1">
      <alignment horizontal="left" vertical="top" wrapText="1"/>
      <protection locked="0"/>
    </xf>
    <xf numFmtId="0" fontId="3" fillId="3" borderId="1" xfId="0" applyFont="1" applyFill="1" applyBorder="1" applyAlignment="1" applyProtection="1">
      <alignment horizontal="center" vertical="top"/>
      <protection locked="0"/>
    </xf>
    <xf numFmtId="14" fontId="2" fillId="0" borderId="1" xfId="0" applyNumberFormat="1" applyFont="1" applyFill="1" applyBorder="1" applyAlignment="1" applyProtection="1">
      <alignment horizontal="left" vertical="top" wrapText="1"/>
      <protection locked="0"/>
    </xf>
    <xf numFmtId="0" fontId="3" fillId="0" borderId="1" xfId="0" applyFont="1" applyBorder="1" applyAlignment="1" applyProtection="1">
      <alignment vertical="top"/>
      <protection locked="0"/>
    </xf>
    <xf numFmtId="0" fontId="3" fillId="0" borderId="1" xfId="0" applyFont="1" applyFill="1" applyBorder="1" applyAlignment="1" applyProtection="1">
      <alignment vertical="top" wrapText="1"/>
      <protection locked="0"/>
    </xf>
    <xf numFmtId="0" fontId="3" fillId="0" borderId="1" xfId="0" applyFont="1" applyBorder="1" applyAlignment="1" applyProtection="1">
      <alignment horizontal="left" vertical="top"/>
      <protection locked="0"/>
    </xf>
    <xf numFmtId="14" fontId="3" fillId="0" borderId="1" xfId="0" applyNumberFormat="1" applyFont="1" applyBorder="1" applyAlignment="1" applyProtection="1">
      <alignment vertical="top"/>
      <protection locked="0"/>
    </xf>
    <xf numFmtId="14" fontId="3" fillId="0" borderId="1" xfId="0" applyNumberFormat="1" applyFont="1" applyBorder="1" applyAlignment="1" applyProtection="1">
      <alignment horizontal="left" vertical="top"/>
      <protection locked="0"/>
    </xf>
    <xf numFmtId="0" fontId="3" fillId="0" borderId="10" xfId="0" applyFont="1" applyBorder="1" applyAlignment="1" applyProtection="1">
      <alignment horizontal="center" vertical="top"/>
      <protection locked="0"/>
    </xf>
    <xf numFmtId="0" fontId="3" fillId="0" borderId="11" xfId="0" applyFont="1" applyBorder="1" applyAlignment="1" applyProtection="1">
      <alignment horizontal="center" vertical="top"/>
      <protection locked="0"/>
    </xf>
    <xf numFmtId="0" fontId="2" fillId="0" borderId="12" xfId="0" applyFont="1" applyBorder="1" applyAlignment="1" applyProtection="1">
      <alignment horizontal="left" vertical="top" wrapText="1"/>
      <protection locked="0"/>
    </xf>
    <xf numFmtId="0" fontId="2" fillId="0" borderId="12" xfId="0" applyNumberFormat="1" applyFont="1" applyBorder="1" applyAlignment="1" applyProtection="1">
      <alignment horizontal="left" vertical="top" wrapText="1"/>
      <protection locked="0"/>
    </xf>
    <xf numFmtId="0" fontId="2" fillId="0" borderId="12" xfId="0" applyFont="1" applyBorder="1" applyAlignment="1" applyProtection="1">
      <alignment vertical="top" wrapText="1"/>
      <protection locked="0"/>
    </xf>
    <xf numFmtId="0" fontId="2" fillId="0" borderId="12" xfId="0" applyFont="1" applyBorder="1" applyAlignment="1" applyProtection="1">
      <alignment vertical="top"/>
      <protection locked="0"/>
    </xf>
    <xf numFmtId="0" fontId="3" fillId="0" borderId="12" xfId="0" applyFont="1" applyBorder="1" applyAlignment="1" applyProtection="1">
      <alignment vertical="top" wrapText="1"/>
      <protection locked="0"/>
    </xf>
    <xf numFmtId="0" fontId="2" fillId="0" borderId="13" xfId="0" applyFont="1" applyBorder="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2" fillId="0" borderId="1" xfId="0" applyFont="1" applyFill="1" applyBorder="1" applyAlignment="1" applyProtection="1">
      <alignment horizontal="justify" vertical="top"/>
      <protection locked="0"/>
    </xf>
    <xf numFmtId="0" fontId="2" fillId="0" borderId="1" xfId="0" applyFont="1" applyBorder="1" applyAlignment="1" applyProtection="1">
      <alignment horizontal="center" vertical="top"/>
      <protection locked="0"/>
    </xf>
    <xf numFmtId="0" fontId="9" fillId="6" borderId="1" xfId="0" applyFont="1" applyFill="1" applyBorder="1" applyAlignment="1" applyProtection="1">
      <alignment horizontal="center" vertical="top"/>
      <protection locked="0"/>
    </xf>
    <xf numFmtId="0" fontId="9" fillId="5" borderId="1" xfId="0" applyFont="1" applyFill="1" applyBorder="1" applyAlignment="1" applyProtection="1">
      <alignment horizontal="center" vertical="top"/>
      <protection locked="0"/>
    </xf>
    <xf numFmtId="0" fontId="9" fillId="8" borderId="1" xfId="0" applyFont="1" applyFill="1" applyBorder="1" applyAlignment="1" applyProtection="1">
      <alignment horizontal="center" vertical="top"/>
      <protection locked="0"/>
    </xf>
    <xf numFmtId="0" fontId="9" fillId="10" borderId="1" xfId="0" applyFont="1" applyFill="1" applyBorder="1" applyAlignment="1" applyProtection="1">
      <alignment horizontal="center" vertical="top"/>
      <protection locked="0"/>
    </xf>
    <xf numFmtId="0" fontId="9" fillId="11" borderId="1" xfId="0" applyFont="1" applyFill="1" applyBorder="1" applyAlignment="1" applyProtection="1">
      <alignment horizontal="center" vertical="top"/>
      <protection locked="0"/>
    </xf>
    <xf numFmtId="0" fontId="2" fillId="0" borderId="1"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3" fillId="4" borderId="1" xfId="0" applyFont="1" applyFill="1" applyBorder="1" applyAlignment="1" applyProtection="1">
      <alignment horizontal="center" vertical="top"/>
      <protection locked="0"/>
    </xf>
    <xf numFmtId="0" fontId="2" fillId="4" borderId="1" xfId="0" applyFont="1" applyFill="1" applyBorder="1" applyAlignment="1" applyProtection="1">
      <alignment horizontal="center" vertical="top"/>
      <protection locked="0"/>
    </xf>
    <xf numFmtId="0" fontId="3" fillId="0" borderId="1" xfId="0" applyFont="1" applyFill="1" applyBorder="1" applyAlignment="1" applyProtection="1">
      <alignment horizontal="center" vertical="top"/>
      <protection locked="0"/>
    </xf>
    <xf numFmtId="0" fontId="3" fillId="0" borderId="1" xfId="0" applyNumberFormat="1" applyFont="1" applyFill="1" applyBorder="1" applyAlignment="1" applyProtection="1">
      <alignment horizontal="left" vertical="top" wrapText="1"/>
      <protection locked="0"/>
    </xf>
    <xf numFmtId="0" fontId="4" fillId="0" borderId="8" xfId="0" applyFont="1" applyFill="1" applyBorder="1" applyAlignment="1" applyProtection="1">
      <alignment horizontal="center" vertical="top" wrapText="1"/>
      <protection locked="0"/>
    </xf>
    <xf numFmtId="0" fontId="4" fillId="0" borderId="1" xfId="0" applyFont="1" applyFill="1" applyBorder="1" applyAlignment="1" applyProtection="1">
      <alignment vertical="top" wrapText="1"/>
      <protection locked="0"/>
    </xf>
    <xf numFmtId="0" fontId="3" fillId="0" borderId="1" xfId="0" applyFont="1" applyFill="1" applyBorder="1" applyAlignment="1" applyProtection="1">
      <alignment horizontal="justify" vertical="top"/>
      <protection locked="0"/>
    </xf>
    <xf numFmtId="0" fontId="4" fillId="0" borderId="2"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0" fontId="2" fillId="4" borderId="1" xfId="0" applyFont="1" applyFill="1" applyBorder="1" applyAlignment="1" applyProtection="1">
      <alignment horizontal="left" vertical="top" wrapText="1"/>
      <protection locked="0"/>
    </xf>
    <xf numFmtId="0" fontId="2" fillId="0" borderId="1" xfId="0" applyNumberFormat="1" applyFont="1" applyFill="1" applyBorder="1" applyAlignment="1" applyProtection="1">
      <alignment horizontal="left" vertical="top" wrapText="1"/>
      <protection locked="0"/>
    </xf>
    <xf numFmtId="0" fontId="2" fillId="0" borderId="1" xfId="0" applyFont="1" applyBorder="1" applyProtection="1">
      <protection locked="0"/>
    </xf>
    <xf numFmtId="0" fontId="11" fillId="0" borderId="2" xfId="0" applyFont="1" applyBorder="1" applyAlignment="1" applyProtection="1">
      <alignment horizontal="left" vertical="top" wrapText="1"/>
      <protection locked="0"/>
    </xf>
    <xf numFmtId="14" fontId="2" fillId="0" borderId="1" xfId="0" applyNumberFormat="1" applyFont="1" applyFill="1" applyBorder="1" applyAlignment="1" applyProtection="1">
      <alignment horizontal="left" vertical="top"/>
      <protection locked="0"/>
    </xf>
    <xf numFmtId="16" fontId="12" fillId="0" borderId="8" xfId="0" applyNumberFormat="1" applyFont="1" applyFill="1" applyBorder="1" applyAlignment="1" applyProtection="1">
      <alignment horizontal="center" vertical="top" wrapText="1"/>
      <protection locked="0"/>
    </xf>
    <xf numFmtId="0" fontId="13" fillId="0" borderId="1" xfId="0" applyNumberFormat="1" applyFont="1" applyFill="1" applyBorder="1" applyAlignment="1" applyProtection="1">
      <alignment horizontal="left" vertical="top" wrapText="1"/>
      <protection locked="0"/>
    </xf>
    <xf numFmtId="0" fontId="13" fillId="0" borderId="1" xfId="0" applyFont="1" applyFill="1" applyBorder="1" applyAlignment="1" applyProtection="1">
      <alignment horizontal="left" vertical="top" wrapText="1"/>
      <protection locked="0"/>
    </xf>
    <xf numFmtId="0" fontId="14" fillId="0" borderId="1" xfId="0" applyFont="1" applyFill="1" applyBorder="1" applyAlignment="1" applyProtection="1">
      <alignment vertical="top" wrapText="1"/>
      <protection locked="0"/>
    </xf>
    <xf numFmtId="14" fontId="13" fillId="0" borderId="1" xfId="0" applyNumberFormat="1" applyFont="1" applyFill="1" applyBorder="1" applyAlignment="1" applyProtection="1">
      <alignment horizontal="left" vertical="top" wrapText="1"/>
      <protection locked="0"/>
    </xf>
    <xf numFmtId="0" fontId="13" fillId="0" borderId="2" xfId="0" applyFont="1" applyFill="1" applyBorder="1" applyAlignment="1" applyProtection="1">
      <alignment horizontal="left" vertical="top" wrapText="1"/>
      <protection locked="0"/>
    </xf>
    <xf numFmtId="0" fontId="2" fillId="0" borderId="1" xfId="0" applyFont="1" applyBorder="1" applyAlignment="1" applyProtection="1">
      <alignment horizontal="justify" vertical="top"/>
      <protection locked="0"/>
    </xf>
    <xf numFmtId="0" fontId="3" fillId="0" borderId="1" xfId="0" applyFont="1" applyBorder="1" applyAlignment="1" applyProtection="1">
      <alignment horizontal="center" vertical="top" wrapText="1"/>
      <protection locked="0"/>
    </xf>
    <xf numFmtId="0" fontId="3" fillId="6" borderId="1" xfId="0" applyFont="1" applyFill="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0" fontId="2" fillId="0" borderId="1" xfId="0" applyNumberFormat="1" applyFont="1" applyBorder="1" applyAlignment="1" applyProtection="1">
      <alignment horizontal="left" vertical="top" wrapText="1"/>
      <protection locked="0"/>
    </xf>
    <xf numFmtId="0" fontId="2" fillId="0" borderId="1" xfId="0" applyNumberFormat="1" applyFont="1" applyBorder="1" applyAlignment="1" applyProtection="1">
      <alignment vertical="top" wrapText="1"/>
      <protection locked="0"/>
    </xf>
    <xf numFmtId="0" fontId="8" fillId="0" borderId="1" xfId="0" applyFont="1" applyFill="1" applyBorder="1" applyAlignment="1" applyProtection="1">
      <alignment vertical="top" wrapText="1"/>
      <protection locked="0"/>
    </xf>
    <xf numFmtId="0" fontId="2" fillId="0" borderId="1" xfId="0" applyNumberFormat="1" applyFont="1" applyFill="1" applyBorder="1" applyAlignment="1" applyProtection="1">
      <alignment vertical="top" wrapText="1"/>
      <protection locked="0"/>
    </xf>
    <xf numFmtId="0" fontId="2" fillId="3" borderId="8" xfId="0" applyFont="1" applyFill="1" applyBorder="1" applyAlignment="1" applyProtection="1">
      <alignment horizontal="center" vertical="top"/>
      <protection locked="0"/>
    </xf>
    <xf numFmtId="0" fontId="1" fillId="3" borderId="4" xfId="0" applyFont="1" applyFill="1" applyBorder="1" applyAlignment="1" applyProtection="1">
      <alignment vertical="top"/>
      <protection locked="0"/>
    </xf>
    <xf numFmtId="0" fontId="3" fillId="0" borderId="8" xfId="0" applyFont="1" applyFill="1" applyBorder="1" applyAlignment="1" applyProtection="1">
      <alignment horizontal="center" vertical="top" wrapText="1"/>
      <protection locked="0"/>
    </xf>
    <xf numFmtId="0" fontId="16" fillId="0" borderId="1" xfId="0" applyFont="1" applyFill="1" applyBorder="1" applyAlignment="1" applyProtection="1">
      <alignment horizontal="left" vertical="top" wrapText="1"/>
      <protection locked="0"/>
    </xf>
    <xf numFmtId="0" fontId="2" fillId="0" borderId="8" xfId="0" applyFont="1" applyBorder="1" applyAlignment="1" applyProtection="1">
      <alignment horizontal="center" vertical="top" wrapText="1"/>
      <protection locked="0"/>
    </xf>
    <xf numFmtId="14" fontId="2" fillId="0" borderId="1" xfId="0" applyNumberFormat="1"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14" fontId="3" fillId="0" borderId="1" xfId="0" applyNumberFormat="1" applyFont="1" applyBorder="1" applyAlignment="1" applyProtection="1">
      <alignment horizontal="left" vertical="top" wrapText="1"/>
      <protection locked="0"/>
    </xf>
    <xf numFmtId="0" fontId="3" fillId="0" borderId="1" xfId="0" applyFont="1" applyFill="1" applyBorder="1" applyAlignment="1" applyProtection="1">
      <alignment horizontal="center" vertical="top" wrapText="1"/>
      <protection locked="0"/>
    </xf>
    <xf numFmtId="14" fontId="3" fillId="0" borderId="1" xfId="0" applyNumberFormat="1" applyFont="1" applyFill="1" applyBorder="1" applyAlignment="1" applyProtection="1">
      <alignment horizontal="left" vertical="top"/>
      <protection locked="0"/>
    </xf>
    <xf numFmtId="14" fontId="2" fillId="0" borderId="1" xfId="0" applyNumberFormat="1" applyFont="1" applyBorder="1" applyAlignment="1" applyProtection="1">
      <alignment horizontal="left" vertical="top" wrapText="1"/>
      <protection locked="0"/>
    </xf>
    <xf numFmtId="0" fontId="4" fillId="0" borderId="1" xfId="0" applyFont="1" applyFill="1" applyBorder="1" applyAlignment="1" applyProtection="1">
      <alignment horizontal="center" vertical="top"/>
      <protection locked="0"/>
    </xf>
    <xf numFmtId="0" fontId="4" fillId="6" borderId="1" xfId="0" applyFont="1" applyFill="1" applyBorder="1" applyAlignment="1" applyProtection="1">
      <alignment horizontal="center" vertical="top"/>
      <protection locked="0"/>
    </xf>
    <xf numFmtId="0" fontId="4" fillId="5" borderId="1" xfId="0" applyFont="1" applyFill="1" applyBorder="1" applyAlignment="1" applyProtection="1">
      <alignment horizontal="center" vertical="top"/>
      <protection locked="0"/>
    </xf>
    <xf numFmtId="0" fontId="4" fillId="8" borderId="1" xfId="0" applyFont="1" applyFill="1" applyBorder="1" applyAlignment="1" applyProtection="1">
      <alignment horizontal="center" vertical="top"/>
      <protection locked="0"/>
    </xf>
    <xf numFmtId="0" fontId="4" fillId="10" borderId="1" xfId="0" applyFont="1" applyFill="1" applyBorder="1" applyAlignment="1" applyProtection="1">
      <alignment horizontal="center" vertical="top"/>
      <protection locked="0"/>
    </xf>
    <xf numFmtId="0" fontId="4" fillId="11" borderId="1" xfId="0" applyFont="1" applyFill="1" applyBorder="1" applyAlignment="1" applyProtection="1">
      <alignment horizontal="center" vertical="top"/>
      <protection locked="0"/>
    </xf>
    <xf numFmtId="0" fontId="4" fillId="3" borderId="1" xfId="0" applyFont="1" applyFill="1" applyBorder="1" applyAlignment="1" applyProtection="1">
      <alignment horizontal="center" vertical="top"/>
      <protection locked="0"/>
    </xf>
    <xf numFmtId="0" fontId="4" fillId="3" borderId="1" xfId="0" applyFont="1" applyFill="1" applyBorder="1" applyProtection="1">
      <protection locked="0"/>
    </xf>
    <xf numFmtId="0" fontId="4" fillId="0" borderId="1" xfId="0" applyFont="1" applyBorder="1" applyAlignment="1" applyProtection="1">
      <alignment horizontal="center" vertical="top"/>
      <protection locked="0"/>
    </xf>
    <xf numFmtId="49" fontId="2" fillId="0" borderId="1" xfId="0" applyNumberFormat="1" applyFont="1" applyBorder="1" applyAlignment="1" applyProtection="1">
      <alignment vertical="top" wrapText="1"/>
      <protection locked="0"/>
    </xf>
    <xf numFmtId="0" fontId="1" fillId="0" borderId="1" xfId="0" applyFont="1" applyFill="1" applyBorder="1" applyAlignment="1" applyProtection="1">
      <alignment vertical="top" wrapText="1"/>
      <protection locked="0"/>
    </xf>
    <xf numFmtId="16" fontId="2" fillId="0" borderId="14" xfId="0" applyNumberFormat="1" applyFont="1" applyFill="1" applyBorder="1" applyAlignment="1" applyProtection="1">
      <alignment horizontal="center" vertical="top" wrapText="1"/>
      <protection locked="0"/>
    </xf>
    <xf numFmtId="0" fontId="2" fillId="0" borderId="15" xfId="0" applyFont="1" applyFill="1" applyBorder="1" applyAlignment="1" applyProtection="1">
      <alignment horizontal="left" vertical="top" wrapText="1"/>
      <protection locked="0"/>
    </xf>
    <xf numFmtId="0" fontId="2" fillId="0" borderId="15" xfId="0" applyFont="1" applyFill="1" applyBorder="1" applyAlignment="1" applyProtection="1">
      <alignment vertical="top" wrapText="1"/>
      <protection locked="0"/>
    </xf>
    <xf numFmtId="0" fontId="19" fillId="3" borderId="1" xfId="0" applyFont="1" applyFill="1" applyBorder="1" applyAlignment="1" applyProtection="1">
      <alignment horizontal="center" vertical="top" wrapText="1"/>
      <protection locked="0"/>
    </xf>
    <xf numFmtId="0" fontId="3" fillId="5" borderId="1" xfId="0" applyFont="1" applyFill="1" applyBorder="1" applyAlignment="1">
      <alignment horizontal="center" vertical="top"/>
    </xf>
    <xf numFmtId="0" fontId="3" fillId="8" borderId="1" xfId="0" applyFont="1" applyFill="1" applyBorder="1" applyAlignment="1">
      <alignment horizontal="center" vertical="top"/>
    </xf>
    <xf numFmtId="0" fontId="3" fillId="10" borderId="1" xfId="0" applyFont="1" applyFill="1" applyBorder="1" applyAlignment="1">
      <alignment horizontal="center" vertical="top"/>
    </xf>
    <xf numFmtId="0" fontId="3" fillId="11" borderId="1" xfId="0" applyFont="1" applyFill="1" applyBorder="1" applyAlignment="1">
      <alignment horizontal="center" vertical="top"/>
    </xf>
    <xf numFmtId="0" fontId="3" fillId="6" borderId="1" xfId="0" applyFont="1" applyFill="1" applyBorder="1" applyAlignment="1">
      <alignment horizontal="center" vertical="top"/>
    </xf>
    <xf numFmtId="0" fontId="2" fillId="0" borderId="1" xfId="0" applyFont="1" applyBorder="1" applyAlignment="1">
      <alignment horizontal="left" vertical="top" wrapText="1"/>
    </xf>
    <xf numFmtId="0" fontId="2" fillId="6" borderId="1" xfId="0" applyFont="1" applyFill="1" applyBorder="1" applyAlignment="1">
      <alignment horizontal="center" vertical="top"/>
    </xf>
    <xf numFmtId="0" fontId="2" fillId="8" borderId="1" xfId="0" applyFont="1" applyFill="1" applyBorder="1" applyAlignment="1">
      <alignment horizontal="center" vertical="top"/>
    </xf>
    <xf numFmtId="0" fontId="2" fillId="0" borderId="1" xfId="0" applyFont="1" applyFill="1" applyBorder="1" applyAlignment="1">
      <alignment horizontal="left" vertical="top" wrapText="1"/>
    </xf>
    <xf numFmtId="0" fontId="2" fillId="4" borderId="1" xfId="0" applyFont="1" applyFill="1" applyBorder="1" applyAlignment="1">
      <alignment vertical="top" wrapText="1"/>
    </xf>
    <xf numFmtId="0" fontId="2" fillId="0" borderId="1" xfId="0" applyFont="1" applyFill="1" applyBorder="1" applyAlignment="1">
      <alignment horizontal="center" vertical="top" wrapText="1"/>
    </xf>
    <xf numFmtId="0" fontId="2" fillId="0" borderId="2" xfId="0" applyFont="1" applyBorder="1" applyAlignment="1">
      <alignment horizontal="left" vertical="top" wrapText="1"/>
    </xf>
    <xf numFmtId="0" fontId="3" fillId="0" borderId="1" xfId="0" applyFont="1" applyBorder="1" applyAlignment="1">
      <alignment horizontal="center" vertical="top"/>
    </xf>
    <xf numFmtId="49" fontId="3" fillId="5" borderId="1" xfId="0" applyNumberFormat="1" applyFont="1" applyFill="1" applyBorder="1" applyAlignment="1" applyProtection="1">
      <alignment horizontal="center" vertical="top"/>
      <protection locked="0"/>
    </xf>
    <xf numFmtId="49" fontId="3" fillId="8" borderId="1" xfId="0" applyNumberFormat="1" applyFont="1" applyFill="1" applyBorder="1" applyAlignment="1" applyProtection="1">
      <alignment horizontal="center" vertical="top"/>
      <protection locked="0"/>
    </xf>
    <xf numFmtId="49" fontId="3" fillId="10" borderId="1" xfId="0" applyNumberFormat="1" applyFont="1" applyFill="1" applyBorder="1" applyAlignment="1" applyProtection="1">
      <alignment horizontal="center" vertical="top"/>
      <protection locked="0"/>
    </xf>
    <xf numFmtId="49" fontId="3" fillId="11" borderId="1" xfId="0" applyNumberFormat="1" applyFont="1" applyFill="1" applyBorder="1" applyAlignment="1" applyProtection="1">
      <alignment horizontal="center" vertical="top"/>
      <protection locked="0"/>
    </xf>
    <xf numFmtId="0" fontId="9" fillId="5" borderId="1" xfId="0" applyFont="1" applyFill="1" applyBorder="1" applyAlignment="1" applyProtection="1">
      <alignment horizontal="center" vertical="top" wrapText="1"/>
      <protection locked="0"/>
    </xf>
    <xf numFmtId="0" fontId="2" fillId="0" borderId="1" xfId="0" applyFont="1" applyFill="1" applyBorder="1" applyAlignment="1" applyProtection="1">
      <alignment horizontal="left" vertical="top" wrapText="1"/>
      <protection locked="0"/>
    </xf>
    <xf numFmtId="0" fontId="2" fillId="0" borderId="11" xfId="0" applyFont="1" applyFill="1" applyBorder="1" applyAlignment="1" applyProtection="1">
      <alignment horizontal="center" vertical="top" wrapText="1"/>
      <protection locked="0"/>
    </xf>
    <xf numFmtId="0" fontId="13" fillId="0" borderId="0" xfId="0" applyFont="1" applyAlignment="1">
      <alignment wrapText="1"/>
    </xf>
    <xf numFmtId="0" fontId="3" fillId="0" borderId="12" xfId="0" applyFont="1" applyFill="1" applyBorder="1" applyAlignment="1" applyProtection="1">
      <alignment horizontal="center" vertical="top"/>
      <protection locked="0"/>
    </xf>
    <xf numFmtId="0" fontId="20" fillId="0" borderId="0" xfId="0" applyFont="1"/>
    <xf numFmtId="0" fontId="13" fillId="0" borderId="1" xfId="0" applyFont="1" applyBorder="1" applyAlignment="1">
      <alignment vertical="top" wrapText="1"/>
    </xf>
    <xf numFmtId="0" fontId="9" fillId="5" borderId="1" xfId="0" applyFont="1" applyFill="1" applyBorder="1" applyAlignment="1" applyProtection="1">
      <alignment horizontal="center" vertical="top"/>
      <protection locked="0"/>
    </xf>
    <xf numFmtId="0" fontId="2" fillId="0" borderId="1" xfId="0" applyFont="1" applyBorder="1" applyAlignment="1" applyProtection="1">
      <alignment horizontal="center" vertical="top"/>
      <protection locked="0"/>
    </xf>
    <xf numFmtId="0" fontId="9" fillId="5" borderId="1" xfId="0" applyFont="1" applyFill="1" applyBorder="1" applyAlignment="1" applyProtection="1">
      <alignment horizontal="center" vertical="top"/>
      <protection locked="0"/>
    </xf>
    <xf numFmtId="0" fontId="9" fillId="11" borderId="1" xfId="0" applyFont="1" applyFill="1" applyBorder="1" applyAlignment="1" applyProtection="1">
      <alignment horizontal="center" vertical="top"/>
      <protection locked="0"/>
    </xf>
    <xf numFmtId="0" fontId="9" fillId="6" borderId="1" xfId="0" applyFont="1" applyFill="1" applyBorder="1" applyAlignment="1" applyProtection="1">
      <alignment horizontal="center" vertical="top"/>
      <protection locked="0"/>
    </xf>
    <xf numFmtId="0" fontId="9" fillId="5" borderId="1" xfId="0" applyFont="1" applyFill="1" applyBorder="1" applyAlignment="1" applyProtection="1">
      <alignment horizontal="center" vertical="top"/>
      <protection locked="0"/>
    </xf>
    <xf numFmtId="0" fontId="2" fillId="0" borderId="1" xfId="0" applyFont="1" applyFill="1" applyBorder="1" applyAlignment="1" applyProtection="1">
      <alignment horizontal="left" vertical="top" wrapText="1"/>
      <protection locked="0"/>
    </xf>
    <xf numFmtId="0" fontId="2" fillId="0" borderId="16" xfId="0" applyFont="1" applyFill="1" applyBorder="1" applyAlignment="1" applyProtection="1">
      <alignment horizontal="left" vertical="top" wrapText="1"/>
      <protection locked="0"/>
    </xf>
    <xf numFmtId="0" fontId="2" fillId="0" borderId="16" xfId="0" applyFont="1" applyFill="1" applyBorder="1" applyAlignment="1" applyProtection="1">
      <alignment vertical="top" wrapText="1"/>
      <protection locked="0"/>
    </xf>
    <xf numFmtId="0" fontId="2" fillId="0" borderId="16" xfId="0" applyFont="1" applyFill="1" applyBorder="1" applyAlignment="1" applyProtection="1">
      <alignment horizontal="center" vertical="top" wrapText="1"/>
      <protection locked="0"/>
    </xf>
    <xf numFmtId="0" fontId="3" fillId="0" borderId="17" xfId="0" applyFont="1" applyFill="1" applyBorder="1" applyAlignment="1" applyProtection="1">
      <alignment horizontal="left" vertical="top" wrapText="1"/>
      <protection locked="0"/>
    </xf>
    <xf numFmtId="0" fontId="3" fillId="6" borderId="16" xfId="0" applyFont="1" applyFill="1" applyBorder="1" applyAlignment="1" applyProtection="1">
      <alignment horizontal="center" vertical="top"/>
      <protection locked="0"/>
    </xf>
    <xf numFmtId="0" fontId="3" fillId="10" borderId="16" xfId="0" applyFont="1" applyFill="1" applyBorder="1" applyAlignment="1" applyProtection="1">
      <alignment horizontal="center" vertical="top"/>
      <protection locked="0"/>
    </xf>
    <xf numFmtId="0" fontId="3" fillId="11" borderId="16" xfId="0" applyFont="1" applyFill="1" applyBorder="1" applyAlignment="1" applyProtection="1">
      <alignment horizontal="center" vertical="top"/>
      <protection locked="0"/>
    </xf>
    <xf numFmtId="0" fontId="3" fillId="0" borderId="0" xfId="0" applyFont="1"/>
    <xf numFmtId="0" fontId="9"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8" xfId="0" applyFont="1" applyFill="1" applyBorder="1" applyAlignment="1" applyProtection="1">
      <alignment horizontal="center" vertical="top" wrapText="1"/>
      <protection locked="0"/>
    </xf>
    <xf numFmtId="0" fontId="2" fillId="0" borderId="1" xfId="0" applyFont="1" applyFill="1" applyBorder="1" applyAlignment="1" applyProtection="1">
      <alignment horizontal="left" vertical="top" wrapText="1"/>
      <protection locked="0"/>
    </xf>
    <xf numFmtId="0" fontId="2" fillId="6" borderId="1" xfId="0" applyFont="1" applyFill="1" applyBorder="1" applyAlignment="1" applyProtection="1">
      <alignment horizontal="center" vertical="top"/>
      <protection locked="0"/>
    </xf>
    <xf numFmtId="0" fontId="2" fillId="6" borderId="1" xfId="0" applyNumberFormat="1" applyFont="1" applyFill="1" applyBorder="1" applyAlignment="1" applyProtection="1">
      <alignment horizontal="center" vertical="top"/>
      <protection locked="0"/>
    </xf>
    <xf numFmtId="49" fontId="2" fillId="0" borderId="1" xfId="0" applyNumberFormat="1" applyFont="1" applyBorder="1" applyAlignment="1" applyProtection="1">
      <alignment horizontal="left" vertical="top" wrapText="1"/>
      <protection locked="0"/>
    </xf>
    <xf numFmtId="0" fontId="2" fillId="8" borderId="1" xfId="0" applyFont="1" applyFill="1" applyBorder="1" applyAlignment="1" applyProtection="1">
      <alignment horizontal="center" vertical="top"/>
      <protection locked="0"/>
    </xf>
    <xf numFmtId="0" fontId="13" fillId="0" borderId="0" xfId="0" applyFont="1" applyAlignment="1">
      <alignment vertical="top" wrapText="1"/>
    </xf>
    <xf numFmtId="0" fontId="2" fillId="0" borderId="16" xfId="0" applyFont="1" applyBorder="1" applyAlignment="1" applyProtection="1">
      <alignment vertical="top" wrapText="1"/>
      <protection locked="0"/>
    </xf>
    <xf numFmtId="14" fontId="3" fillId="0" borderId="1" xfId="0" applyNumberFormat="1" applyFont="1" applyBorder="1" applyAlignment="1">
      <alignment horizontal="left" vertical="top" wrapText="1"/>
    </xf>
    <xf numFmtId="0" fontId="14" fillId="0" borderId="1" xfId="0" applyFont="1" applyBorder="1" applyAlignment="1" applyProtection="1">
      <alignment horizontal="left" vertical="top" wrapText="1"/>
      <protection locked="0"/>
    </xf>
    <xf numFmtId="0" fontId="14" fillId="0" borderId="0" xfId="0" applyFont="1" applyAlignment="1">
      <alignment horizontal="left" vertical="top" wrapText="1"/>
    </xf>
    <xf numFmtId="0" fontId="2" fillId="6" borderId="1" xfId="0" applyFont="1" applyFill="1" applyBorder="1" applyAlignment="1" applyProtection="1">
      <alignment horizontal="center" vertical="top" wrapText="1"/>
      <protection locked="0"/>
    </xf>
    <xf numFmtId="0" fontId="2" fillId="11" borderId="1" xfId="0" applyFont="1" applyFill="1" applyBorder="1" applyAlignment="1" applyProtection="1">
      <alignment horizontal="center" vertical="top"/>
      <protection locked="0"/>
    </xf>
    <xf numFmtId="0" fontId="4" fillId="3" borderId="1" xfId="0" applyFont="1" applyFill="1" applyBorder="1" applyAlignment="1" applyProtection="1">
      <alignment horizontal="left" vertical="top"/>
      <protection locked="0"/>
    </xf>
    <xf numFmtId="0" fontId="4" fillId="0" borderId="1" xfId="0" applyFont="1" applyBorder="1" applyAlignment="1" applyProtection="1">
      <alignment horizontal="left" vertical="top" wrapText="1"/>
      <protection locked="0"/>
    </xf>
    <xf numFmtId="0" fontId="2" fillId="10" borderId="1" xfId="0" applyFont="1" applyFill="1" applyBorder="1" applyAlignment="1" applyProtection="1">
      <alignment horizontal="center" vertical="top"/>
      <protection locked="0"/>
    </xf>
    <xf numFmtId="0" fontId="2" fillId="11" borderId="1" xfId="0" applyFont="1" applyFill="1" applyBorder="1" applyAlignment="1">
      <alignment horizontal="center" vertical="top"/>
    </xf>
    <xf numFmtId="0" fontId="2" fillId="0" borderId="1" xfId="0" applyFont="1" applyFill="1" applyBorder="1" applyAlignment="1">
      <alignment vertical="top" wrapText="1"/>
    </xf>
    <xf numFmtId="0" fontId="2" fillId="0" borderId="1" xfId="0" applyFont="1" applyBorder="1" applyAlignment="1">
      <alignment horizontal="center" vertical="top"/>
    </xf>
    <xf numFmtId="0" fontId="2" fillId="5" borderId="1" xfId="0" applyFont="1" applyFill="1" applyBorder="1" applyAlignment="1">
      <alignment horizontal="center" vertical="top"/>
    </xf>
    <xf numFmtId="0" fontId="2" fillId="10" borderId="1" xfId="0" applyFont="1" applyFill="1" applyBorder="1" applyAlignment="1">
      <alignment horizontal="center" vertical="top"/>
    </xf>
    <xf numFmtId="0" fontId="2" fillId="0" borderId="1" xfId="0" applyFont="1" applyBorder="1" applyAlignment="1">
      <alignment vertical="top"/>
    </xf>
    <xf numFmtId="0" fontId="2" fillId="0" borderId="1" xfId="0" applyFont="1" applyBorder="1" applyAlignment="1">
      <alignment vertical="top" wrapText="1"/>
    </xf>
    <xf numFmtId="0" fontId="2" fillId="0" borderId="1" xfId="0" applyFont="1" applyBorder="1" applyAlignment="1">
      <alignment horizontal="center" vertical="top" wrapText="1"/>
    </xf>
    <xf numFmtId="14" fontId="2" fillId="0" borderId="1" xfId="0" applyNumberFormat="1" applyFont="1" applyBorder="1" applyAlignment="1">
      <alignment horizontal="center" vertical="top"/>
    </xf>
    <xf numFmtId="0" fontId="2" fillId="0" borderId="1" xfId="0" applyFont="1" applyBorder="1" applyAlignment="1">
      <alignment horizontal="left" vertical="top"/>
    </xf>
    <xf numFmtId="0" fontId="27" fillId="12" borderId="19" xfId="0" applyFont="1" applyFill="1" applyBorder="1"/>
    <xf numFmtId="0" fontId="23" fillId="12" borderId="19" xfId="0" applyFont="1" applyFill="1" applyBorder="1"/>
    <xf numFmtId="0" fontId="28" fillId="12" borderId="19" xfId="0" applyFont="1" applyFill="1" applyBorder="1"/>
    <xf numFmtId="0" fontId="0" fillId="0" borderId="0" xfId="0"/>
    <xf numFmtId="0" fontId="23" fillId="12" borderId="19" xfId="0" applyFont="1" applyFill="1" applyBorder="1" applyAlignment="1">
      <alignment horizontal="right"/>
    </xf>
    <xf numFmtId="0" fontId="26" fillId="12" borderId="20" xfId="0" applyFont="1" applyFill="1" applyBorder="1" applyAlignment="1">
      <alignment horizontal="left"/>
    </xf>
    <xf numFmtId="0" fontId="26" fillId="12" borderId="21" xfId="0" applyFont="1" applyFill="1" applyBorder="1" applyAlignment="1">
      <alignment horizontal="left"/>
    </xf>
    <xf numFmtId="0" fontId="0" fillId="0" borderId="0" xfId="0"/>
    <xf numFmtId="0" fontId="18" fillId="13"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4" fillId="13" borderId="1" xfId="0" applyFont="1" applyFill="1" applyBorder="1" applyAlignment="1">
      <alignment horizontal="center" vertical="top" wrapText="1"/>
    </xf>
    <xf numFmtId="0" fontId="19"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9" fillId="0" borderId="1" xfId="0" applyFont="1" applyBorder="1" applyAlignment="1">
      <alignment horizontal="center"/>
    </xf>
    <xf numFmtId="0" fontId="19" fillId="0" borderId="1" xfId="0" applyFont="1" applyBorder="1" applyAlignment="1">
      <alignment horizontal="center" wrapText="1"/>
    </xf>
    <xf numFmtId="0" fontId="19" fillId="0" borderId="1" xfId="0" applyFont="1" applyFill="1" applyBorder="1" applyAlignment="1">
      <alignment horizontal="center" wrapText="1"/>
    </xf>
    <xf numFmtId="9" fontId="19" fillId="0" borderId="1" xfId="1" applyFont="1" applyBorder="1" applyAlignment="1">
      <alignment horizontal="center" wrapText="1"/>
    </xf>
    <xf numFmtId="0" fontId="26" fillId="12" borderId="21" xfId="0" applyFont="1" applyFill="1" applyBorder="1" applyAlignment="1">
      <alignment horizontal="left"/>
    </xf>
    <xf numFmtId="0" fontId="19"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19" fillId="11"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19" fillId="14"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4" fillId="13" borderId="1" xfId="0" applyFont="1" applyFill="1" applyBorder="1" applyAlignment="1">
      <alignment horizontal="left" vertical="top" wrapText="1"/>
    </xf>
    <xf numFmtId="0" fontId="23" fillId="0" borderId="19" xfId="0" applyFont="1" applyFill="1" applyBorder="1" applyAlignment="1">
      <alignment horizontal="center"/>
    </xf>
    <xf numFmtId="9" fontId="28" fillId="0" borderId="19" xfId="1" applyFont="1" applyFill="1" applyBorder="1" applyAlignment="1">
      <alignment horizontal="center" vertical="center"/>
    </xf>
    <xf numFmtId="1" fontId="28" fillId="0" borderId="19" xfId="1" applyNumberFormat="1" applyFont="1" applyFill="1" applyBorder="1" applyAlignment="1">
      <alignment horizontal="center" vertical="center"/>
    </xf>
    <xf numFmtId="0" fontId="3" fillId="0" borderId="1" xfId="0" applyFont="1" applyBorder="1" applyAlignment="1">
      <alignment horizontal="center" vertical="center"/>
    </xf>
    <xf numFmtId="1" fontId="19" fillId="0" borderId="1" xfId="1" applyNumberFormat="1" applyFont="1" applyBorder="1" applyAlignment="1">
      <alignment horizontal="center" wrapText="1"/>
    </xf>
    <xf numFmtId="1" fontId="19" fillId="0" borderId="1" xfId="1" applyNumberFormat="1" applyFont="1" applyFill="1" applyBorder="1" applyAlignment="1">
      <alignment horizontal="center" wrapText="1"/>
    </xf>
    <xf numFmtId="0" fontId="2" fillId="0" borderId="8" xfId="0" applyFont="1" applyFill="1" applyBorder="1" applyAlignment="1" applyProtection="1">
      <alignment horizontal="center" vertical="top" wrapText="1"/>
      <protection locked="0"/>
    </xf>
    <xf numFmtId="0" fontId="2" fillId="0" borderId="1" xfId="0" applyFont="1" applyFill="1" applyBorder="1" applyAlignment="1" applyProtection="1">
      <alignment horizontal="left" vertical="top" wrapText="1"/>
      <protection locked="0"/>
    </xf>
    <xf numFmtId="0" fontId="2" fillId="8" borderId="1" xfId="0" applyFont="1" applyFill="1" applyBorder="1" applyAlignment="1">
      <alignment horizontal="center" vertical="center" wrapText="1"/>
    </xf>
    <xf numFmtId="0" fontId="2" fillId="0" borderId="0" xfId="0" applyFont="1" applyAlignment="1">
      <alignment horizontal="left" vertical="top" wrapText="1"/>
    </xf>
    <xf numFmtId="0" fontId="2" fillId="14" borderId="1" xfId="0" applyFont="1" applyFill="1" applyBorder="1" applyAlignment="1">
      <alignment horizontal="center" vertical="center" wrapText="1"/>
    </xf>
    <xf numFmtId="0" fontId="2" fillId="0" borderId="16"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6" borderId="16" xfId="0" applyFont="1" applyFill="1" applyBorder="1" applyAlignment="1" applyProtection="1">
      <alignment horizontal="left" vertical="top"/>
      <protection locked="0"/>
    </xf>
    <xf numFmtId="0" fontId="9" fillId="6" borderId="6" xfId="0" applyFont="1" applyFill="1" applyBorder="1" applyAlignment="1" applyProtection="1">
      <alignment horizontal="left" vertical="top"/>
      <protection locked="0"/>
    </xf>
    <xf numFmtId="0" fontId="9" fillId="5" borderId="16" xfId="0" applyFont="1" applyFill="1" applyBorder="1" applyAlignment="1" applyProtection="1">
      <alignment horizontal="left" vertical="top"/>
      <protection locked="0"/>
    </xf>
    <xf numFmtId="0" fontId="9" fillId="5" borderId="6" xfId="0" applyFont="1" applyFill="1" applyBorder="1" applyAlignment="1" applyProtection="1">
      <alignment horizontal="left" vertical="top"/>
      <protection locked="0"/>
    </xf>
    <xf numFmtId="0" fontId="9" fillId="8" borderId="16" xfId="0" applyFont="1" applyFill="1" applyBorder="1" applyAlignment="1" applyProtection="1">
      <alignment horizontal="left" vertical="top"/>
      <protection locked="0"/>
    </xf>
    <xf numFmtId="0" fontId="9" fillId="8" borderId="6" xfId="0" applyFont="1" applyFill="1" applyBorder="1" applyAlignment="1" applyProtection="1">
      <alignment horizontal="left" vertical="top"/>
      <protection locked="0"/>
    </xf>
    <xf numFmtId="0" fontId="9" fillId="10" borderId="16" xfId="0" applyFont="1" applyFill="1" applyBorder="1" applyAlignment="1" applyProtection="1">
      <alignment horizontal="left" vertical="top"/>
      <protection locked="0"/>
    </xf>
    <xf numFmtId="0" fontId="9" fillId="10" borderId="6" xfId="0" applyFont="1" applyFill="1" applyBorder="1" applyAlignment="1" applyProtection="1">
      <alignment horizontal="left" vertical="top"/>
      <protection locked="0"/>
    </xf>
    <xf numFmtId="0" fontId="2" fillId="11" borderId="16" xfId="0" applyFont="1" applyFill="1" applyBorder="1" applyAlignment="1" applyProtection="1">
      <alignment horizontal="center" vertical="top"/>
      <protection locked="0"/>
    </xf>
    <xf numFmtId="0" fontId="2" fillId="11" borderId="6" xfId="0" applyFont="1" applyFill="1" applyBorder="1" applyAlignment="1" applyProtection="1">
      <alignment horizontal="center" vertical="top"/>
      <protection locked="0"/>
    </xf>
    <xf numFmtId="0" fontId="19" fillId="3" borderId="2" xfId="0" applyFont="1" applyFill="1" applyBorder="1" applyAlignment="1" applyProtection="1">
      <alignment horizontal="left" vertical="top"/>
      <protection locked="0"/>
    </xf>
    <xf numFmtId="0" fontId="19" fillId="3" borderId="3" xfId="0" applyFont="1" applyFill="1" applyBorder="1" applyAlignment="1" applyProtection="1">
      <alignment horizontal="left" vertical="top"/>
      <protection locked="0"/>
    </xf>
    <xf numFmtId="0" fontId="1" fillId="3" borderId="2" xfId="0" applyFont="1" applyFill="1" applyBorder="1" applyAlignment="1" applyProtection="1">
      <alignment horizontal="left" vertical="top"/>
      <protection locked="0"/>
    </xf>
    <xf numFmtId="0" fontId="1" fillId="3" borderId="3" xfId="0" applyFont="1" applyFill="1" applyBorder="1" applyAlignment="1" applyProtection="1">
      <alignment horizontal="left" vertical="top"/>
      <protection locked="0"/>
    </xf>
    <xf numFmtId="0" fontId="1" fillId="3" borderId="2"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2" fillId="0" borderId="16"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8" fillId="0" borderId="16" xfId="0" applyFont="1" applyFill="1" applyBorder="1" applyAlignment="1" applyProtection="1">
      <alignment horizontal="left" vertical="top" wrapText="1"/>
      <protection locked="0"/>
    </xf>
    <xf numFmtId="0" fontId="8" fillId="0" borderId="6"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3" fillId="0" borderId="6" xfId="0" applyFont="1" applyFill="1" applyBorder="1" applyAlignment="1" applyProtection="1">
      <alignment horizontal="left" vertical="top" wrapText="1"/>
      <protection locked="0"/>
    </xf>
    <xf numFmtId="0" fontId="3" fillId="0" borderId="16" xfId="0" applyFont="1" applyBorder="1" applyAlignment="1" applyProtection="1">
      <alignment horizontal="center" vertical="top"/>
      <protection locked="0"/>
    </xf>
    <xf numFmtId="0" fontId="3" fillId="0" borderId="6" xfId="0" applyFont="1" applyBorder="1" applyAlignment="1" applyProtection="1">
      <alignment horizontal="center" vertical="top"/>
      <protection locked="0"/>
    </xf>
    <xf numFmtId="0" fontId="1" fillId="0" borderId="0" xfId="0" applyFont="1" applyFill="1" applyBorder="1" applyAlignment="1" applyProtection="1">
      <alignment horizontal="center" vertical="top"/>
      <protection locked="0"/>
    </xf>
    <xf numFmtId="0" fontId="2" fillId="0" borderId="0" xfId="0" applyFont="1" applyBorder="1" applyProtection="1">
      <protection locked="0"/>
    </xf>
    <xf numFmtId="0" fontId="2" fillId="0" borderId="2"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protection locked="0"/>
    </xf>
    <xf numFmtId="0" fontId="2" fillId="0" borderId="4" xfId="0" applyFont="1" applyFill="1" applyBorder="1" applyAlignment="1" applyProtection="1">
      <alignment horizontal="center" vertical="center" shrinkToFit="1"/>
      <protection locked="0"/>
    </xf>
    <xf numFmtId="0" fontId="2" fillId="0" borderId="8" xfId="0" applyFont="1" applyFill="1" applyBorder="1" applyAlignment="1" applyProtection="1">
      <alignment horizontal="center" vertical="top" wrapText="1"/>
      <protection locked="0"/>
    </xf>
    <xf numFmtId="0" fontId="2"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horizontal="left" vertical="top" wrapText="1"/>
      <protection locked="0"/>
    </xf>
    <xf numFmtId="16" fontId="2" fillId="0" borderId="18" xfId="0" applyNumberFormat="1" applyFont="1" applyFill="1" applyBorder="1" applyAlignment="1" applyProtection="1">
      <alignment horizontal="center" vertical="top" wrapText="1"/>
      <protection locked="0"/>
    </xf>
    <xf numFmtId="16" fontId="2" fillId="0" borderId="5" xfId="0" applyNumberFormat="1" applyFont="1" applyFill="1" applyBorder="1" applyAlignment="1" applyProtection="1">
      <alignment horizontal="center" vertical="top" wrapText="1"/>
      <protection locked="0"/>
    </xf>
    <xf numFmtId="0" fontId="19" fillId="0" borderId="1" xfId="0" applyFont="1" applyBorder="1" applyAlignment="1">
      <alignment horizontal="right" wrapText="1"/>
    </xf>
    <xf numFmtId="0" fontId="27" fillId="12" borderId="20" xfId="0" applyFont="1" applyFill="1" applyBorder="1" applyAlignment="1">
      <alignment horizontal="left"/>
    </xf>
    <xf numFmtId="0" fontId="27" fillId="12" borderId="21" xfId="0" applyFont="1" applyFill="1" applyBorder="1" applyAlignment="1">
      <alignment horizontal="left"/>
    </xf>
    <xf numFmtId="0" fontId="26" fillId="12" borderId="20" xfId="0" applyFont="1" applyFill="1" applyBorder="1" applyAlignment="1">
      <alignment horizontal="left"/>
    </xf>
    <xf numFmtId="0" fontId="26" fillId="12" borderId="21" xfId="0" applyFont="1" applyFill="1" applyBorder="1" applyAlignment="1">
      <alignment horizontal="left"/>
    </xf>
    <xf numFmtId="0" fontId="2" fillId="0" borderId="22" xfId="0" applyFont="1" applyBorder="1" applyAlignment="1">
      <alignment horizontal="left" vertical="top" wrapText="1"/>
    </xf>
    <xf numFmtId="0" fontId="14" fillId="0" borderId="1" xfId="0" applyFont="1" applyBorder="1" applyAlignment="1">
      <alignment horizontal="left" vertical="top" wrapText="1"/>
    </xf>
  </cellXfs>
  <cellStyles count="3">
    <cellStyle name="Comma 2" xfId="2"/>
    <cellStyle name="Normal" xfId="0" builtinId="0"/>
    <cellStyle name="Percent" xfId="1" builtinId="5"/>
  </cellStyles>
  <dxfs count="0"/>
  <tableStyles count="0" defaultTableStyle="TableStyleMedium2" defaultPivotStyle="PivotStyleLight16"/>
  <colors>
    <mruColors>
      <color rgb="FFDA9100"/>
      <color rgb="FF9999FF"/>
      <color rgb="FFCCCC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3"/>
  <sheetViews>
    <sheetView tabSelected="1" zoomScale="91" zoomScaleNormal="90" workbookViewId="0">
      <pane ySplit="4" topLeftCell="A5" activePane="bottomLeft" state="frozen"/>
      <selection pane="bottomLeft" activeCell="R62" sqref="R62"/>
    </sheetView>
  </sheetViews>
  <sheetFormatPr defaultRowHeight="15" x14ac:dyDescent="0.25"/>
  <cols>
    <col min="1" max="1" width="6.85546875" customWidth="1"/>
    <col min="2" max="2" width="46.5703125" customWidth="1"/>
    <col min="3" max="3" width="25.7109375" hidden="1" customWidth="1"/>
    <col min="4" max="4" width="8.5703125" hidden="1" customWidth="1"/>
    <col min="5" max="5" width="15.42578125" hidden="1" customWidth="1"/>
    <col min="6" max="6" width="11.5703125" hidden="1" customWidth="1"/>
    <col min="7" max="7" width="13.42578125" hidden="1" customWidth="1"/>
    <col min="8" max="8" width="34.140625" hidden="1" customWidth="1"/>
    <col min="9" max="9" width="12.7109375" customWidth="1"/>
    <col min="10" max="10" width="11.7109375" customWidth="1"/>
    <col min="11" max="11" width="7.5703125" customWidth="1"/>
    <col min="12" max="12" width="7" customWidth="1"/>
    <col min="13" max="13" width="8.28515625" customWidth="1"/>
    <col min="14" max="14" width="10.140625" customWidth="1"/>
    <col min="15" max="15" width="7.5703125" customWidth="1"/>
    <col min="16" max="16" width="40.7109375" customWidth="1"/>
  </cols>
  <sheetData>
    <row r="1" spans="1:16" x14ac:dyDescent="0.25">
      <c r="A1" s="269" t="s">
        <v>0</v>
      </c>
      <c r="B1" s="270"/>
      <c r="C1" s="270"/>
      <c r="D1" s="270"/>
      <c r="E1" s="270"/>
      <c r="F1" s="270"/>
      <c r="G1" s="270"/>
      <c r="H1" s="270"/>
      <c r="I1" s="270"/>
      <c r="J1" s="1"/>
      <c r="K1" s="1"/>
      <c r="L1" s="1"/>
      <c r="M1" s="1"/>
      <c r="N1" s="1"/>
      <c r="O1" s="1"/>
      <c r="P1" s="1"/>
    </row>
    <row r="2" spans="1:16" x14ac:dyDescent="0.25">
      <c r="A2" s="271" t="s">
        <v>1</v>
      </c>
      <c r="B2" s="272"/>
      <c r="C2" s="272"/>
      <c r="D2" s="272"/>
      <c r="E2" s="272"/>
      <c r="F2" s="272"/>
      <c r="G2" s="272"/>
      <c r="H2" s="272"/>
      <c r="I2" s="272"/>
      <c r="J2" s="273"/>
      <c r="K2" s="2"/>
      <c r="L2" s="3" t="s">
        <v>2</v>
      </c>
      <c r="M2" s="4"/>
      <c r="N2" s="4"/>
      <c r="O2" s="4"/>
      <c r="P2" s="5"/>
    </row>
    <row r="3" spans="1:16" ht="103.5" customHeight="1" x14ac:dyDescent="0.25">
      <c r="A3" s="7" t="s">
        <v>3</v>
      </c>
      <c r="B3" s="8" t="s">
        <v>4</v>
      </c>
      <c r="C3" s="8" t="s">
        <v>5</v>
      </c>
      <c r="D3" s="8" t="s">
        <v>6</v>
      </c>
      <c r="E3" s="9" t="s">
        <v>7</v>
      </c>
      <c r="F3" s="8" t="s">
        <v>8</v>
      </c>
      <c r="G3" s="8" t="s">
        <v>9</v>
      </c>
      <c r="H3" s="8" t="s">
        <v>10</v>
      </c>
      <c r="I3" s="10" t="s">
        <v>11</v>
      </c>
      <c r="J3" s="11" t="s">
        <v>12</v>
      </c>
      <c r="K3" s="12" t="s">
        <v>13</v>
      </c>
      <c r="L3" s="13" t="s">
        <v>14</v>
      </c>
      <c r="M3" s="14" t="s">
        <v>15</v>
      </c>
      <c r="N3" s="15" t="s">
        <v>16</v>
      </c>
      <c r="O3" s="16" t="s">
        <v>17</v>
      </c>
      <c r="P3" s="17" t="s">
        <v>18</v>
      </c>
    </row>
    <row r="4" spans="1:16" x14ac:dyDescent="0.25">
      <c r="A4" s="18">
        <v>1</v>
      </c>
      <c r="B4" s="19">
        <v>2</v>
      </c>
      <c r="C4" s="19">
        <v>3</v>
      </c>
      <c r="D4" s="19">
        <v>4</v>
      </c>
      <c r="E4" s="19">
        <v>5</v>
      </c>
      <c r="F4" s="19">
        <v>6</v>
      </c>
      <c r="G4" s="19">
        <v>7</v>
      </c>
      <c r="H4" s="19">
        <v>8</v>
      </c>
      <c r="I4" s="20">
        <v>9</v>
      </c>
      <c r="J4" s="21">
        <v>10</v>
      </c>
      <c r="K4" s="22">
        <v>11</v>
      </c>
      <c r="L4" s="23">
        <v>12</v>
      </c>
      <c r="M4" s="24">
        <v>13</v>
      </c>
      <c r="N4" s="25">
        <v>14</v>
      </c>
      <c r="O4" s="26">
        <v>15</v>
      </c>
      <c r="P4" s="27">
        <v>16</v>
      </c>
    </row>
    <row r="5" spans="1:16" x14ac:dyDescent="0.25">
      <c r="A5" s="28" t="s">
        <v>19</v>
      </c>
      <c r="B5" s="259" t="s">
        <v>20</v>
      </c>
      <c r="C5" s="260"/>
      <c r="D5" s="260"/>
      <c r="E5" s="260"/>
      <c r="F5" s="260"/>
      <c r="G5" s="260"/>
      <c r="H5" s="260"/>
      <c r="I5" s="260"/>
      <c r="J5" s="29"/>
      <c r="K5" s="30"/>
      <c r="L5" s="30"/>
      <c r="M5" s="30"/>
      <c r="N5" s="30"/>
      <c r="O5" s="30"/>
      <c r="P5" s="30"/>
    </row>
    <row r="6" spans="1:16" ht="56.25" customHeight="1" x14ac:dyDescent="0.25">
      <c r="A6" s="31" t="s">
        <v>21</v>
      </c>
      <c r="B6" s="32" t="s">
        <v>639</v>
      </c>
      <c r="C6" s="33" t="s">
        <v>22</v>
      </c>
      <c r="D6" s="32" t="s">
        <v>23</v>
      </c>
      <c r="E6" s="34" t="s">
        <v>24</v>
      </c>
      <c r="F6" s="35" t="s">
        <v>25</v>
      </c>
      <c r="G6" s="36" t="s">
        <v>26</v>
      </c>
      <c r="H6" s="32" t="s">
        <v>27</v>
      </c>
      <c r="I6" s="6" t="s">
        <v>28</v>
      </c>
      <c r="J6" s="37">
        <v>1</v>
      </c>
      <c r="K6" s="38">
        <v>1</v>
      </c>
      <c r="L6" s="39"/>
      <c r="M6" s="40"/>
      <c r="N6" s="41"/>
      <c r="O6" s="42"/>
      <c r="P6" s="43" t="s">
        <v>752</v>
      </c>
    </row>
    <row r="7" spans="1:16" ht="69.75" customHeight="1" x14ac:dyDescent="0.25">
      <c r="A7" s="31" t="s">
        <v>29</v>
      </c>
      <c r="B7" s="32" t="s">
        <v>30</v>
      </c>
      <c r="C7" s="32" t="s">
        <v>31</v>
      </c>
      <c r="D7" s="32" t="s">
        <v>32</v>
      </c>
      <c r="E7" s="34" t="s">
        <v>33</v>
      </c>
      <c r="F7" s="36" t="s">
        <v>25</v>
      </c>
      <c r="G7" s="44" t="s">
        <v>156</v>
      </c>
      <c r="H7" s="32" t="s">
        <v>34</v>
      </c>
      <c r="I7" s="6" t="s">
        <v>28</v>
      </c>
      <c r="J7" s="37">
        <v>1</v>
      </c>
      <c r="K7" s="38"/>
      <c r="L7" s="39"/>
      <c r="M7" s="40">
        <v>1</v>
      </c>
      <c r="N7" s="41"/>
      <c r="O7" s="42"/>
      <c r="P7" s="43" t="s">
        <v>637</v>
      </c>
    </row>
    <row r="8" spans="1:16" ht="252" customHeight="1" x14ac:dyDescent="0.25">
      <c r="A8" s="45" t="s">
        <v>35</v>
      </c>
      <c r="B8" s="32" t="s">
        <v>36</v>
      </c>
      <c r="C8" s="32" t="s">
        <v>37</v>
      </c>
      <c r="D8" s="32" t="s">
        <v>38</v>
      </c>
      <c r="E8" s="34" t="s">
        <v>39</v>
      </c>
      <c r="F8" s="35" t="s">
        <v>40</v>
      </c>
      <c r="G8" s="32" t="s">
        <v>41</v>
      </c>
      <c r="H8" s="32" t="s">
        <v>42</v>
      </c>
      <c r="I8" s="6" t="s">
        <v>689</v>
      </c>
      <c r="J8" s="37">
        <v>1</v>
      </c>
      <c r="K8" s="38"/>
      <c r="L8" s="39"/>
      <c r="M8" s="40">
        <v>1</v>
      </c>
      <c r="N8" s="41"/>
      <c r="O8" s="42"/>
      <c r="P8" s="43" t="s">
        <v>638</v>
      </c>
    </row>
    <row r="9" spans="1:16" ht="55.5" customHeight="1" x14ac:dyDescent="0.25">
      <c r="A9" s="45" t="s">
        <v>43</v>
      </c>
      <c r="B9" s="46" t="s">
        <v>640</v>
      </c>
      <c r="C9" s="32" t="s">
        <v>44</v>
      </c>
      <c r="D9" s="32" t="s">
        <v>45</v>
      </c>
      <c r="E9" s="34" t="s">
        <v>39</v>
      </c>
      <c r="F9" s="32"/>
      <c r="G9" s="32" t="s">
        <v>25</v>
      </c>
      <c r="H9" s="32" t="s">
        <v>46</v>
      </c>
      <c r="I9" s="47" t="s">
        <v>47</v>
      </c>
      <c r="J9" s="37">
        <v>1</v>
      </c>
      <c r="K9" s="38"/>
      <c r="L9" s="48"/>
      <c r="M9" s="40"/>
      <c r="N9" s="41"/>
      <c r="O9" s="42">
        <v>1</v>
      </c>
      <c r="P9" s="43" t="s">
        <v>748</v>
      </c>
    </row>
    <row r="10" spans="1:16" ht="120" customHeight="1" x14ac:dyDescent="0.25">
      <c r="A10" s="45" t="s">
        <v>48</v>
      </c>
      <c r="B10" s="49" t="s">
        <v>49</v>
      </c>
      <c r="C10" s="32" t="s">
        <v>50</v>
      </c>
      <c r="D10" s="32" t="s">
        <v>23</v>
      </c>
      <c r="E10" s="50" t="s">
        <v>51</v>
      </c>
      <c r="F10" s="51" t="s">
        <v>52</v>
      </c>
      <c r="G10" s="51" t="s">
        <v>52</v>
      </c>
      <c r="H10" s="52" t="s">
        <v>53</v>
      </c>
      <c r="I10" s="53" t="s">
        <v>47</v>
      </c>
      <c r="J10" s="37">
        <v>1</v>
      </c>
      <c r="K10" s="38"/>
      <c r="L10" s="39">
        <v>1</v>
      </c>
      <c r="M10" s="40"/>
      <c r="N10" s="41"/>
      <c r="O10" s="42"/>
      <c r="P10" s="105" t="s">
        <v>749</v>
      </c>
    </row>
    <row r="11" spans="1:16" ht="215.25" customHeight="1" x14ac:dyDescent="0.25">
      <c r="A11" s="45" t="s">
        <v>54</v>
      </c>
      <c r="B11" s="49" t="s">
        <v>55</v>
      </c>
      <c r="C11" s="32" t="s">
        <v>56</v>
      </c>
      <c r="D11" s="32" t="s">
        <v>57</v>
      </c>
      <c r="E11" s="50" t="s">
        <v>51</v>
      </c>
      <c r="F11" s="54" t="s">
        <v>58</v>
      </c>
      <c r="G11" s="54" t="s">
        <v>59</v>
      </c>
      <c r="H11" s="52" t="s">
        <v>60</v>
      </c>
      <c r="I11" s="47" t="s">
        <v>61</v>
      </c>
      <c r="J11" s="37">
        <v>1</v>
      </c>
      <c r="K11" s="38">
        <v>1</v>
      </c>
      <c r="L11" s="39"/>
      <c r="M11" s="40"/>
      <c r="N11" s="41"/>
      <c r="O11" s="42"/>
      <c r="P11" s="49" t="s">
        <v>753</v>
      </c>
    </row>
    <row r="12" spans="1:16" ht="86.25" customHeight="1" x14ac:dyDescent="0.25">
      <c r="A12" s="45" t="s">
        <v>62</v>
      </c>
      <c r="B12" s="32" t="s">
        <v>63</v>
      </c>
      <c r="C12" s="32" t="s">
        <v>64</v>
      </c>
      <c r="D12" s="32"/>
      <c r="E12" s="34" t="s">
        <v>33</v>
      </c>
      <c r="F12" s="35" t="s">
        <v>25</v>
      </c>
      <c r="G12" s="35" t="s">
        <v>25</v>
      </c>
      <c r="H12" s="56" t="s">
        <v>65</v>
      </c>
      <c r="I12" s="47" t="s">
        <v>47</v>
      </c>
      <c r="J12" s="37">
        <v>1</v>
      </c>
      <c r="K12" s="38">
        <v>1</v>
      </c>
      <c r="L12" s="39"/>
      <c r="M12" s="40"/>
      <c r="N12" s="41"/>
      <c r="O12" s="42"/>
      <c r="P12" s="141" t="s">
        <v>750</v>
      </c>
    </row>
    <row r="13" spans="1:16" ht="80.25" customHeight="1" x14ac:dyDescent="0.25">
      <c r="A13" s="31" t="s">
        <v>66</v>
      </c>
      <c r="B13" s="32" t="s">
        <v>67</v>
      </c>
      <c r="C13" s="32" t="s">
        <v>68</v>
      </c>
      <c r="D13" s="32"/>
      <c r="E13" s="34" t="s">
        <v>33</v>
      </c>
      <c r="F13" s="35" t="s">
        <v>69</v>
      </c>
      <c r="G13" s="35" t="s">
        <v>69</v>
      </c>
      <c r="H13" s="32" t="s">
        <v>70</v>
      </c>
      <c r="I13" s="47" t="s">
        <v>47</v>
      </c>
      <c r="J13" s="37">
        <v>1</v>
      </c>
      <c r="K13" s="142">
        <v>1</v>
      </c>
      <c r="L13" s="136"/>
      <c r="M13" s="137"/>
      <c r="N13" s="138"/>
      <c r="O13" s="139"/>
      <c r="P13" s="141" t="s">
        <v>751</v>
      </c>
    </row>
    <row r="14" spans="1:16" ht="114.75" x14ac:dyDescent="0.25">
      <c r="A14" s="31" t="s">
        <v>71</v>
      </c>
      <c r="B14" s="32" t="s">
        <v>72</v>
      </c>
      <c r="C14" s="32" t="s">
        <v>73</v>
      </c>
      <c r="D14" s="32"/>
      <c r="E14" s="50" t="s">
        <v>51</v>
      </c>
      <c r="F14" s="35" t="s">
        <v>52</v>
      </c>
      <c r="G14" s="35" t="s">
        <v>52</v>
      </c>
      <c r="H14" s="32" t="s">
        <v>74</v>
      </c>
      <c r="I14" s="47" t="s">
        <v>47</v>
      </c>
      <c r="J14" s="37">
        <v>1</v>
      </c>
      <c r="K14" s="140"/>
      <c r="L14" s="136"/>
      <c r="M14" s="143">
        <v>1</v>
      </c>
      <c r="N14" s="138"/>
      <c r="O14" s="139"/>
      <c r="P14" s="141" t="s">
        <v>690</v>
      </c>
    </row>
    <row r="15" spans="1:16" ht="114.75" x14ac:dyDescent="0.25">
      <c r="A15" s="31" t="s">
        <v>75</v>
      </c>
      <c r="B15" s="32" t="s">
        <v>76</v>
      </c>
      <c r="C15" s="32" t="s">
        <v>73</v>
      </c>
      <c r="D15" s="32"/>
      <c r="E15" s="50" t="s">
        <v>51</v>
      </c>
      <c r="F15" s="35" t="s">
        <v>52</v>
      </c>
      <c r="G15" s="35" t="s">
        <v>52</v>
      </c>
      <c r="H15" s="32" t="s">
        <v>74</v>
      </c>
      <c r="I15" s="47" t="s">
        <v>47</v>
      </c>
      <c r="J15" s="37">
        <v>1</v>
      </c>
      <c r="K15" s="140"/>
      <c r="L15" s="136"/>
      <c r="M15" s="143">
        <v>1</v>
      </c>
      <c r="N15" s="138"/>
      <c r="O15" s="139"/>
      <c r="P15" s="141" t="s">
        <v>691</v>
      </c>
    </row>
    <row r="16" spans="1:16" ht="114.75" x14ac:dyDescent="0.25">
      <c r="A16" s="31" t="s">
        <v>77</v>
      </c>
      <c r="B16" s="32" t="s">
        <v>78</v>
      </c>
      <c r="C16" s="32" t="s">
        <v>73</v>
      </c>
      <c r="D16" s="32"/>
      <c r="E16" s="50" t="s">
        <v>51</v>
      </c>
      <c r="F16" s="35" t="s">
        <v>52</v>
      </c>
      <c r="G16" s="35" t="s">
        <v>52</v>
      </c>
      <c r="H16" s="32" t="s">
        <v>79</v>
      </c>
      <c r="I16" s="47" t="s">
        <v>80</v>
      </c>
      <c r="J16" s="37">
        <v>1</v>
      </c>
      <c r="K16" s="140"/>
      <c r="L16" s="136"/>
      <c r="M16" s="143">
        <v>1</v>
      </c>
      <c r="N16" s="138"/>
      <c r="O16" s="139"/>
      <c r="P16" s="141" t="s">
        <v>691</v>
      </c>
    </row>
    <row r="17" spans="1:16" ht="92.25" customHeight="1" x14ac:dyDescent="0.25">
      <c r="A17" s="31" t="s">
        <v>81</v>
      </c>
      <c r="B17" s="32" t="s">
        <v>82</v>
      </c>
      <c r="C17" s="32"/>
      <c r="D17" s="32"/>
      <c r="E17" s="50" t="s">
        <v>51</v>
      </c>
      <c r="F17" s="35" t="s">
        <v>52</v>
      </c>
      <c r="G17" s="35" t="s">
        <v>52</v>
      </c>
      <c r="H17" s="52" t="s">
        <v>83</v>
      </c>
      <c r="I17" s="47" t="s">
        <v>47</v>
      </c>
      <c r="J17" s="37">
        <v>1</v>
      </c>
      <c r="K17" s="140"/>
      <c r="L17" s="136"/>
      <c r="M17" s="137">
        <v>1</v>
      </c>
      <c r="N17" s="138"/>
      <c r="O17" s="139"/>
      <c r="P17" s="141" t="s">
        <v>642</v>
      </c>
    </row>
    <row r="18" spans="1:16" ht="69.75" customHeight="1" x14ac:dyDescent="0.25">
      <c r="A18" s="45" t="s">
        <v>84</v>
      </c>
      <c r="B18" s="55" t="s">
        <v>85</v>
      </c>
      <c r="C18" s="32"/>
      <c r="D18" s="32" t="s">
        <v>23</v>
      </c>
      <c r="E18" s="50" t="s">
        <v>51</v>
      </c>
      <c r="F18" s="35" t="s">
        <v>52</v>
      </c>
      <c r="G18" s="35" t="s">
        <v>52</v>
      </c>
      <c r="H18" s="32" t="s">
        <v>86</v>
      </c>
      <c r="I18" s="47" t="s">
        <v>47</v>
      </c>
      <c r="J18" s="37">
        <v>1</v>
      </c>
      <c r="K18" s="140"/>
      <c r="L18" s="136"/>
      <c r="M18" s="143">
        <v>1</v>
      </c>
      <c r="N18" s="138"/>
      <c r="O18" s="139"/>
      <c r="P18" s="141" t="s">
        <v>643</v>
      </c>
    </row>
    <row r="19" spans="1:16" ht="67.5" customHeight="1" x14ac:dyDescent="0.25">
      <c r="A19" s="31" t="s">
        <v>87</v>
      </c>
      <c r="B19" s="32" t="s">
        <v>88</v>
      </c>
      <c r="C19" s="32" t="s">
        <v>89</v>
      </c>
      <c r="D19" s="32" t="s">
        <v>23</v>
      </c>
      <c r="E19" s="34" t="s">
        <v>90</v>
      </c>
      <c r="F19" s="35" t="s">
        <v>91</v>
      </c>
      <c r="G19" s="35" t="s">
        <v>92</v>
      </c>
      <c r="H19" s="32" t="s">
        <v>93</v>
      </c>
      <c r="I19" s="6" t="s">
        <v>94</v>
      </c>
      <c r="J19" s="37">
        <v>1</v>
      </c>
      <c r="K19" s="38">
        <v>1</v>
      </c>
      <c r="L19" s="39"/>
      <c r="M19" s="40"/>
      <c r="N19" s="41"/>
      <c r="O19" s="42"/>
      <c r="P19" s="43" t="s">
        <v>754</v>
      </c>
    </row>
    <row r="20" spans="1:16" ht="108.75" customHeight="1" x14ac:dyDescent="0.25">
      <c r="A20" s="31">
        <v>1.1499999999999999</v>
      </c>
      <c r="B20" s="32" t="s">
        <v>95</v>
      </c>
      <c r="C20" s="32" t="s">
        <v>96</v>
      </c>
      <c r="D20" s="32" t="s">
        <v>23</v>
      </c>
      <c r="E20" s="34" t="s">
        <v>90</v>
      </c>
      <c r="F20" s="35" t="s">
        <v>97</v>
      </c>
      <c r="G20" s="35" t="s">
        <v>97</v>
      </c>
      <c r="H20" s="32" t="s">
        <v>98</v>
      </c>
      <c r="I20" s="6" t="s">
        <v>99</v>
      </c>
      <c r="J20" s="37">
        <v>1</v>
      </c>
      <c r="K20" s="38">
        <v>1</v>
      </c>
      <c r="L20" s="39"/>
      <c r="M20" s="40"/>
      <c r="N20" s="41"/>
      <c r="O20" s="42"/>
      <c r="P20" s="43" t="s">
        <v>755</v>
      </c>
    </row>
    <row r="21" spans="1:16" ht="83.25" customHeight="1" x14ac:dyDescent="0.25">
      <c r="A21" s="31" t="s">
        <v>100</v>
      </c>
      <c r="B21" s="32" t="s">
        <v>641</v>
      </c>
      <c r="C21" s="32" t="s">
        <v>101</v>
      </c>
      <c r="D21" s="32"/>
      <c r="E21" s="34" t="s">
        <v>90</v>
      </c>
      <c r="F21" s="35" t="s">
        <v>26</v>
      </c>
      <c r="G21" s="35" t="s">
        <v>102</v>
      </c>
      <c r="H21" s="32" t="s">
        <v>103</v>
      </c>
      <c r="I21" s="6" t="s">
        <v>104</v>
      </c>
      <c r="J21" s="37">
        <v>1</v>
      </c>
      <c r="K21" s="38">
        <v>1</v>
      </c>
      <c r="L21" s="39"/>
      <c r="M21" s="40"/>
      <c r="N21" s="41"/>
      <c r="O21" s="42"/>
      <c r="P21" s="43" t="s">
        <v>756</v>
      </c>
    </row>
    <row r="22" spans="1:16" ht="15" customHeight="1" x14ac:dyDescent="0.25">
      <c r="A22" s="28">
        <v>2</v>
      </c>
      <c r="B22" s="259" t="s">
        <v>105</v>
      </c>
      <c r="C22" s="260"/>
      <c r="D22" s="260"/>
      <c r="E22" s="260"/>
      <c r="F22" s="260"/>
      <c r="G22" s="260"/>
      <c r="H22" s="260"/>
      <c r="I22" s="260"/>
      <c r="J22" s="29"/>
      <c r="K22" s="57"/>
      <c r="L22" s="57"/>
      <c r="M22" s="57"/>
      <c r="N22" s="57"/>
      <c r="O22" s="57"/>
      <c r="P22" s="30"/>
    </row>
    <row r="23" spans="1:16" ht="63.75" customHeight="1" x14ac:dyDescent="0.25">
      <c r="A23" s="31" t="s">
        <v>106</v>
      </c>
      <c r="B23" s="32" t="s">
        <v>107</v>
      </c>
      <c r="C23" s="32" t="s">
        <v>108</v>
      </c>
      <c r="D23" s="32" t="s">
        <v>23</v>
      </c>
      <c r="E23" s="34" t="s">
        <v>109</v>
      </c>
      <c r="F23" s="58" t="s">
        <v>110</v>
      </c>
      <c r="G23" s="58" t="s">
        <v>110</v>
      </c>
      <c r="H23" s="32" t="s">
        <v>111</v>
      </c>
      <c r="I23" s="6" t="s">
        <v>648</v>
      </c>
      <c r="J23" s="37">
        <v>1</v>
      </c>
      <c r="K23" s="180">
        <v>1</v>
      </c>
      <c r="L23" s="39"/>
      <c r="M23" s="40"/>
      <c r="N23" s="41"/>
      <c r="O23" s="42"/>
      <c r="P23" s="105" t="s">
        <v>757</v>
      </c>
    </row>
    <row r="24" spans="1:16" ht="69.75" customHeight="1" x14ac:dyDescent="0.25">
      <c r="A24" s="31" t="s">
        <v>112</v>
      </c>
      <c r="B24" s="55" t="s">
        <v>113</v>
      </c>
      <c r="C24" s="55" t="s">
        <v>114</v>
      </c>
      <c r="D24" s="32" t="s">
        <v>23</v>
      </c>
      <c r="E24" s="59" t="s">
        <v>115</v>
      </c>
      <c r="F24" s="32" t="s">
        <v>116</v>
      </c>
      <c r="G24" s="32" t="s">
        <v>116</v>
      </c>
      <c r="H24" s="32" t="s">
        <v>117</v>
      </c>
      <c r="I24" s="6" t="s">
        <v>118</v>
      </c>
      <c r="J24" s="37">
        <v>1</v>
      </c>
      <c r="K24" s="180">
        <v>1</v>
      </c>
      <c r="L24" s="76"/>
      <c r="M24" s="40"/>
      <c r="N24" s="41"/>
      <c r="O24" s="42"/>
      <c r="P24" s="105" t="s">
        <v>758</v>
      </c>
    </row>
    <row r="25" spans="1:16" ht="78" customHeight="1" x14ac:dyDescent="0.25">
      <c r="A25" s="31" t="s">
        <v>119</v>
      </c>
      <c r="B25" s="55" t="s">
        <v>120</v>
      </c>
      <c r="C25" s="59" t="s">
        <v>121</v>
      </c>
      <c r="D25" s="32" t="s">
        <v>23</v>
      </c>
      <c r="E25" s="59" t="s">
        <v>115</v>
      </c>
      <c r="F25" s="32" t="s">
        <v>116</v>
      </c>
      <c r="G25" s="32" t="s">
        <v>116</v>
      </c>
      <c r="H25" s="55" t="s">
        <v>122</v>
      </c>
      <c r="I25" s="6" t="s">
        <v>123</v>
      </c>
      <c r="J25" s="37">
        <v>1</v>
      </c>
      <c r="K25" s="181">
        <v>1</v>
      </c>
      <c r="L25" s="149"/>
      <c r="M25" s="150"/>
      <c r="N25" s="151"/>
      <c r="O25" s="152"/>
      <c r="P25" s="182" t="s">
        <v>759</v>
      </c>
    </row>
    <row r="26" spans="1:16" ht="57" customHeight="1" x14ac:dyDescent="0.25">
      <c r="A26" s="31" t="s">
        <v>124</v>
      </c>
      <c r="B26" s="60" t="s">
        <v>125</v>
      </c>
      <c r="C26" s="49" t="s">
        <v>126</v>
      </c>
      <c r="D26" s="61" t="s">
        <v>32</v>
      </c>
      <c r="E26" s="34" t="s">
        <v>127</v>
      </c>
      <c r="F26" s="62" t="s">
        <v>102</v>
      </c>
      <c r="G26" s="63" t="s">
        <v>102</v>
      </c>
      <c r="H26" s="32" t="s">
        <v>128</v>
      </c>
      <c r="I26" s="53" t="s">
        <v>118</v>
      </c>
      <c r="J26" s="37">
        <v>1</v>
      </c>
      <c r="K26" s="180">
        <v>1</v>
      </c>
      <c r="L26" s="39"/>
      <c r="M26" s="40"/>
      <c r="N26" s="41"/>
      <c r="O26" s="42"/>
      <c r="P26" s="105" t="s">
        <v>760</v>
      </c>
    </row>
    <row r="27" spans="1:16" ht="81" customHeight="1" x14ac:dyDescent="0.25">
      <c r="A27" s="31" t="s">
        <v>129</v>
      </c>
      <c r="B27" s="32" t="s">
        <v>130</v>
      </c>
      <c r="C27" s="32" t="s">
        <v>131</v>
      </c>
      <c r="D27" s="32" t="s">
        <v>23</v>
      </c>
      <c r="E27" s="34" t="s">
        <v>127</v>
      </c>
      <c r="F27" s="32" t="s">
        <v>116</v>
      </c>
      <c r="G27" s="32" t="s">
        <v>116</v>
      </c>
      <c r="H27" s="32" t="s">
        <v>132</v>
      </c>
      <c r="I27" s="6" t="s">
        <v>133</v>
      </c>
      <c r="J27" s="37">
        <v>1</v>
      </c>
      <c r="K27" s="38"/>
      <c r="L27" s="153"/>
      <c r="M27" s="183">
        <v>1</v>
      </c>
      <c r="N27" s="41"/>
      <c r="O27" s="42"/>
      <c r="P27" s="49" t="s">
        <v>692</v>
      </c>
    </row>
    <row r="28" spans="1:16" ht="76.5" x14ac:dyDescent="0.25">
      <c r="A28" s="64" t="s">
        <v>134</v>
      </c>
      <c r="B28" s="32" t="s">
        <v>135</v>
      </c>
      <c r="C28" s="32" t="s">
        <v>136</v>
      </c>
      <c r="D28" s="32" t="s">
        <v>23</v>
      </c>
      <c r="E28" s="34" t="s">
        <v>137</v>
      </c>
      <c r="F28" s="32" t="s">
        <v>116</v>
      </c>
      <c r="G28" s="32" t="s">
        <v>116</v>
      </c>
      <c r="H28" s="32" t="s">
        <v>138</v>
      </c>
      <c r="I28" s="6" t="s">
        <v>133</v>
      </c>
      <c r="J28" s="37">
        <v>1</v>
      </c>
      <c r="K28" s="38"/>
      <c r="L28" s="76"/>
      <c r="M28" s="183">
        <v>1</v>
      </c>
      <c r="N28" s="41"/>
      <c r="O28" s="42"/>
      <c r="P28" s="49" t="s">
        <v>693</v>
      </c>
    </row>
    <row r="29" spans="1:16" ht="51" customHeight="1" x14ac:dyDescent="0.25">
      <c r="A29" s="31" t="s">
        <v>139</v>
      </c>
      <c r="B29" s="32" t="s">
        <v>140</v>
      </c>
      <c r="C29" s="32" t="s">
        <v>141</v>
      </c>
      <c r="D29" s="32" t="s">
        <v>23</v>
      </c>
      <c r="E29" s="34" t="s">
        <v>137</v>
      </c>
      <c r="F29" s="32" t="s">
        <v>142</v>
      </c>
      <c r="G29" s="32" t="s">
        <v>142</v>
      </c>
      <c r="H29" s="32" t="s">
        <v>143</v>
      </c>
      <c r="I29" s="6" t="s">
        <v>133</v>
      </c>
      <c r="J29" s="37">
        <v>1</v>
      </c>
      <c r="K29" s="180">
        <v>1</v>
      </c>
      <c r="L29" s="39"/>
      <c r="M29" s="40"/>
      <c r="N29" s="41"/>
      <c r="O29" s="42"/>
      <c r="P29" s="49" t="s">
        <v>761</v>
      </c>
    </row>
    <row r="30" spans="1:16" ht="68.25" customHeight="1" x14ac:dyDescent="0.25">
      <c r="A30" s="65" t="s">
        <v>144</v>
      </c>
      <c r="B30" s="66" t="s">
        <v>145</v>
      </c>
      <c r="C30" s="66" t="s">
        <v>146</v>
      </c>
      <c r="D30" s="67" t="s">
        <v>32</v>
      </c>
      <c r="E30" s="68" t="s">
        <v>127</v>
      </c>
      <c r="F30" s="69" t="s">
        <v>52</v>
      </c>
      <c r="G30" s="69" t="s">
        <v>52</v>
      </c>
      <c r="H30" s="70" t="s">
        <v>147</v>
      </c>
      <c r="I30" s="71" t="s">
        <v>648</v>
      </c>
      <c r="J30" s="37">
        <v>1</v>
      </c>
      <c r="K30" s="38"/>
      <c r="L30" s="76"/>
      <c r="M30" s="183">
        <v>1</v>
      </c>
      <c r="N30" s="41"/>
      <c r="O30" s="42"/>
      <c r="P30" s="49" t="s">
        <v>694</v>
      </c>
    </row>
    <row r="31" spans="1:16" ht="58.5" customHeight="1" x14ac:dyDescent="0.25">
      <c r="A31" s="31" t="s">
        <v>149</v>
      </c>
      <c r="B31" s="32" t="s">
        <v>150</v>
      </c>
      <c r="C31" s="32" t="s">
        <v>151</v>
      </c>
      <c r="D31" s="32" t="s">
        <v>23</v>
      </c>
      <c r="E31" s="34" t="s">
        <v>51</v>
      </c>
      <c r="F31" s="32" t="s">
        <v>142</v>
      </c>
      <c r="G31" s="32" t="s">
        <v>142</v>
      </c>
      <c r="H31" s="32" t="s">
        <v>152</v>
      </c>
      <c r="I31" s="6" t="s">
        <v>133</v>
      </c>
      <c r="J31" s="37">
        <v>1</v>
      </c>
      <c r="K31" s="180">
        <v>1</v>
      </c>
      <c r="L31" s="76"/>
      <c r="M31" s="77"/>
      <c r="N31" s="41"/>
      <c r="O31" s="42"/>
      <c r="P31" s="49" t="s">
        <v>762</v>
      </c>
    </row>
    <row r="32" spans="1:16" ht="52.5" customHeight="1" x14ac:dyDescent="0.25">
      <c r="A32" s="31" t="s">
        <v>153</v>
      </c>
      <c r="B32" s="32" t="s">
        <v>154</v>
      </c>
      <c r="C32" s="32" t="s">
        <v>155</v>
      </c>
      <c r="D32" s="32" t="s">
        <v>23</v>
      </c>
      <c r="E32" s="34" t="s">
        <v>51</v>
      </c>
      <c r="F32" s="32" t="s">
        <v>52</v>
      </c>
      <c r="G32" s="32" t="s">
        <v>156</v>
      </c>
      <c r="H32" s="32" t="s">
        <v>157</v>
      </c>
      <c r="I32" s="6" t="s">
        <v>148</v>
      </c>
      <c r="J32" s="37">
        <v>1</v>
      </c>
      <c r="K32" s="38"/>
      <c r="L32" s="76"/>
      <c r="M32" s="183">
        <v>1</v>
      </c>
      <c r="N32" s="41"/>
      <c r="O32" s="42"/>
      <c r="P32" s="49" t="s">
        <v>695</v>
      </c>
    </row>
    <row r="33" spans="1:16" ht="54.75" customHeight="1" x14ac:dyDescent="0.25">
      <c r="A33" s="31" t="s">
        <v>158</v>
      </c>
      <c r="B33" s="32" t="s">
        <v>159</v>
      </c>
      <c r="C33" s="32" t="s">
        <v>160</v>
      </c>
      <c r="D33" s="154"/>
      <c r="E33" s="34" t="s">
        <v>51</v>
      </c>
      <c r="F33" s="35" t="s">
        <v>52</v>
      </c>
      <c r="G33" s="35" t="s">
        <v>156</v>
      </c>
      <c r="H33" s="32" t="s">
        <v>161</v>
      </c>
      <c r="I33" s="72" t="s">
        <v>649</v>
      </c>
      <c r="J33" s="37">
        <v>1</v>
      </c>
      <c r="K33" s="38"/>
      <c r="L33" s="76"/>
      <c r="M33" s="183">
        <v>1</v>
      </c>
      <c r="N33" s="41"/>
      <c r="O33" s="42"/>
      <c r="P33" s="49" t="s">
        <v>763</v>
      </c>
    </row>
    <row r="34" spans="1:16" ht="57" customHeight="1" x14ac:dyDescent="0.25">
      <c r="A34" s="155" t="s">
        <v>650</v>
      </c>
      <c r="B34" s="167" t="s">
        <v>651</v>
      </c>
      <c r="C34" s="156" t="s">
        <v>652</v>
      </c>
      <c r="D34" s="167"/>
      <c r="E34" s="168" t="s">
        <v>51</v>
      </c>
      <c r="F34" s="169" t="s">
        <v>52</v>
      </c>
      <c r="G34" s="169" t="s">
        <v>156</v>
      </c>
      <c r="H34" s="184" t="s">
        <v>653</v>
      </c>
      <c r="I34" s="170" t="s">
        <v>649</v>
      </c>
      <c r="J34" s="157">
        <v>1</v>
      </c>
      <c r="K34" s="171">
        <v>1</v>
      </c>
      <c r="L34" s="165"/>
      <c r="M34" s="77"/>
      <c r="N34" s="172"/>
      <c r="O34" s="173"/>
      <c r="P34" s="185" t="s">
        <v>764</v>
      </c>
    </row>
    <row r="35" spans="1:16" s="158" customFormat="1" ht="120.75" customHeight="1" x14ac:dyDescent="0.2">
      <c r="A35" s="35" t="s">
        <v>654</v>
      </c>
      <c r="B35" s="159" t="s">
        <v>656</v>
      </c>
      <c r="C35" s="159" t="s">
        <v>657</v>
      </c>
      <c r="D35" s="166"/>
      <c r="E35" s="159" t="s">
        <v>655</v>
      </c>
      <c r="F35" s="35" t="s">
        <v>52</v>
      </c>
      <c r="G35" s="35" t="s">
        <v>156</v>
      </c>
      <c r="H35" s="159" t="s">
        <v>658</v>
      </c>
      <c r="I35" s="36" t="s">
        <v>649</v>
      </c>
      <c r="J35" s="148">
        <v>1</v>
      </c>
      <c r="K35" s="171">
        <v>1</v>
      </c>
      <c r="L35" s="165"/>
      <c r="M35" s="77"/>
      <c r="N35" s="41"/>
      <c r="O35" s="42"/>
      <c r="P35" s="186" t="s">
        <v>765</v>
      </c>
    </row>
    <row r="36" spans="1:16" ht="15" customHeight="1" x14ac:dyDescent="0.25">
      <c r="A36" s="28" t="s">
        <v>162</v>
      </c>
      <c r="B36" s="259" t="s">
        <v>163</v>
      </c>
      <c r="C36" s="260"/>
      <c r="D36" s="260"/>
      <c r="E36" s="260"/>
      <c r="F36" s="260"/>
      <c r="G36" s="260"/>
      <c r="H36" s="260"/>
      <c r="I36" s="260"/>
      <c r="J36" s="29"/>
      <c r="K36" s="57"/>
      <c r="L36" s="57"/>
      <c r="M36" s="57"/>
      <c r="N36" s="57"/>
      <c r="O36" s="57"/>
      <c r="P36" s="30"/>
    </row>
    <row r="37" spans="1:16" ht="78" customHeight="1" x14ac:dyDescent="0.25">
      <c r="A37" s="31" t="s">
        <v>164</v>
      </c>
      <c r="B37" s="34" t="s">
        <v>165</v>
      </c>
      <c r="C37" s="32" t="s">
        <v>166</v>
      </c>
      <c r="D37" s="32"/>
      <c r="E37" s="34" t="s">
        <v>167</v>
      </c>
      <c r="F37" s="32" t="s">
        <v>168</v>
      </c>
      <c r="G37" s="32" t="s">
        <v>168</v>
      </c>
      <c r="H37" s="73" t="s">
        <v>169</v>
      </c>
      <c r="I37" s="6" t="s">
        <v>170</v>
      </c>
      <c r="J37" s="37">
        <v>1</v>
      </c>
      <c r="K37" s="180">
        <v>1</v>
      </c>
      <c r="L37" s="165"/>
      <c r="M37" s="77"/>
      <c r="N37" s="41"/>
      <c r="O37" s="42"/>
      <c r="P37" s="105" t="s">
        <v>766</v>
      </c>
    </row>
    <row r="38" spans="1:16" ht="66.75" customHeight="1" x14ac:dyDescent="0.25">
      <c r="A38" s="31" t="s">
        <v>171</v>
      </c>
      <c r="B38" s="32" t="s">
        <v>172</v>
      </c>
      <c r="C38" s="34" t="s">
        <v>173</v>
      </c>
      <c r="D38" s="36" t="s">
        <v>174</v>
      </c>
      <c r="E38" s="34" t="s">
        <v>115</v>
      </c>
      <c r="F38" s="32" t="s">
        <v>59</v>
      </c>
      <c r="G38" s="32" t="s">
        <v>59</v>
      </c>
      <c r="H38" s="32" t="s">
        <v>175</v>
      </c>
      <c r="I38" s="6" t="s">
        <v>176</v>
      </c>
      <c r="J38" s="37">
        <v>1</v>
      </c>
      <c r="K38" s="180">
        <v>1</v>
      </c>
      <c r="L38" s="39"/>
      <c r="M38" s="40"/>
      <c r="N38" s="41"/>
      <c r="O38" s="42"/>
      <c r="P38" s="105" t="s">
        <v>767</v>
      </c>
    </row>
    <row r="39" spans="1:16" ht="51.75" customHeight="1" x14ac:dyDescent="0.25">
      <c r="A39" s="31" t="s">
        <v>177</v>
      </c>
      <c r="B39" s="32" t="s">
        <v>178</v>
      </c>
      <c r="C39" s="34" t="s">
        <v>179</v>
      </c>
      <c r="D39" s="32" t="s">
        <v>23</v>
      </c>
      <c r="E39" s="34" t="s">
        <v>115</v>
      </c>
      <c r="F39" s="32" t="s">
        <v>59</v>
      </c>
      <c r="G39" s="32" t="s">
        <v>59</v>
      </c>
      <c r="H39" s="32" t="s">
        <v>180</v>
      </c>
      <c r="I39" s="6" t="s">
        <v>176</v>
      </c>
      <c r="J39" s="74">
        <v>1</v>
      </c>
      <c r="K39" s="75"/>
      <c r="L39" s="76"/>
      <c r="M39" s="183">
        <v>1</v>
      </c>
      <c r="N39" s="78"/>
      <c r="O39" s="79"/>
      <c r="P39" s="105" t="s">
        <v>660</v>
      </c>
    </row>
    <row r="40" spans="1:16" ht="64.5" customHeight="1" x14ac:dyDescent="0.25">
      <c r="A40" s="31" t="s">
        <v>181</v>
      </c>
      <c r="B40" s="34" t="s">
        <v>182</v>
      </c>
      <c r="C40" s="32" t="s">
        <v>121</v>
      </c>
      <c r="D40" s="32" t="s">
        <v>23</v>
      </c>
      <c r="E40" s="34" t="s">
        <v>115</v>
      </c>
      <c r="F40" s="32" t="s">
        <v>183</v>
      </c>
      <c r="G40" s="32" t="s">
        <v>183</v>
      </c>
      <c r="H40" s="73" t="s">
        <v>184</v>
      </c>
      <c r="I40" s="6" t="s">
        <v>185</v>
      </c>
      <c r="J40" s="74">
        <v>1</v>
      </c>
      <c r="K40" s="180">
        <v>1</v>
      </c>
      <c r="L40" s="76"/>
      <c r="M40" s="77"/>
      <c r="N40" s="78"/>
      <c r="O40" s="79"/>
      <c r="P40" s="105" t="s">
        <v>768</v>
      </c>
    </row>
    <row r="41" spans="1:16" ht="38.25" customHeight="1" x14ac:dyDescent="0.25">
      <c r="A41" s="31" t="s">
        <v>186</v>
      </c>
      <c r="B41" s="34" t="s">
        <v>187</v>
      </c>
      <c r="C41" s="32" t="s">
        <v>188</v>
      </c>
      <c r="D41" s="32" t="s">
        <v>189</v>
      </c>
      <c r="E41" s="80" t="s">
        <v>127</v>
      </c>
      <c r="F41" s="32" t="s">
        <v>190</v>
      </c>
      <c r="G41" s="36" t="s">
        <v>191</v>
      </c>
      <c r="H41" s="73" t="s">
        <v>192</v>
      </c>
      <c r="I41" s="6" t="s">
        <v>696</v>
      </c>
      <c r="J41" s="37">
        <v>1</v>
      </c>
      <c r="K41" s="180">
        <v>1</v>
      </c>
      <c r="L41" s="39"/>
      <c r="M41" s="40"/>
      <c r="N41" s="41"/>
      <c r="O41" s="42"/>
      <c r="P41" s="141" t="s">
        <v>769</v>
      </c>
    </row>
    <row r="42" spans="1:16" ht="67.5" customHeight="1" x14ac:dyDescent="0.25">
      <c r="A42" s="31" t="s">
        <v>194</v>
      </c>
      <c r="B42" s="34" t="s">
        <v>195</v>
      </c>
      <c r="C42" s="32" t="s">
        <v>196</v>
      </c>
      <c r="D42" s="32" t="s">
        <v>197</v>
      </c>
      <c r="E42" s="34" t="s">
        <v>127</v>
      </c>
      <c r="F42" s="32" t="s">
        <v>190</v>
      </c>
      <c r="G42" s="32" t="s">
        <v>198</v>
      </c>
      <c r="H42" s="73" t="s">
        <v>192</v>
      </c>
      <c r="I42" s="6" t="s">
        <v>193</v>
      </c>
      <c r="J42" s="37">
        <v>1</v>
      </c>
      <c r="K42" s="180">
        <v>1</v>
      </c>
      <c r="L42" s="39"/>
      <c r="M42" s="40"/>
      <c r="N42" s="41"/>
      <c r="O42" s="42"/>
      <c r="P42" s="141" t="s">
        <v>770</v>
      </c>
    </row>
    <row r="43" spans="1:16" ht="64.5" customHeight="1" x14ac:dyDescent="0.25">
      <c r="A43" s="31" t="s">
        <v>199</v>
      </c>
      <c r="B43" s="34" t="s">
        <v>200</v>
      </c>
      <c r="C43" s="34" t="s">
        <v>201</v>
      </c>
      <c r="D43" s="32" t="s">
        <v>23</v>
      </c>
      <c r="E43" s="34" t="s">
        <v>51</v>
      </c>
      <c r="F43" s="32" t="s">
        <v>156</v>
      </c>
      <c r="G43" s="32" t="s">
        <v>156</v>
      </c>
      <c r="H43" s="73" t="s">
        <v>202</v>
      </c>
      <c r="I43" s="6" t="s">
        <v>697</v>
      </c>
      <c r="J43" s="37">
        <v>1</v>
      </c>
      <c r="K43" s="180">
        <v>1</v>
      </c>
      <c r="L43" s="165"/>
      <c r="M43" s="77"/>
      <c r="N43" s="41"/>
      <c r="O43" s="42"/>
      <c r="P43" s="105" t="s">
        <v>771</v>
      </c>
    </row>
    <row r="44" spans="1:16" ht="78.75" customHeight="1" x14ac:dyDescent="0.25">
      <c r="A44" s="31" t="s">
        <v>203</v>
      </c>
      <c r="B44" s="34" t="s">
        <v>204</v>
      </c>
      <c r="C44" s="32" t="s">
        <v>121</v>
      </c>
      <c r="D44" s="32" t="s">
        <v>23</v>
      </c>
      <c r="E44" s="34" t="s">
        <v>51</v>
      </c>
      <c r="F44" s="32" t="s">
        <v>25</v>
      </c>
      <c r="G44" s="32" t="s">
        <v>25</v>
      </c>
      <c r="H44" s="73" t="s">
        <v>205</v>
      </c>
      <c r="I44" s="6" t="s">
        <v>193</v>
      </c>
      <c r="J44" s="74">
        <v>1</v>
      </c>
      <c r="K44" s="180">
        <v>1</v>
      </c>
      <c r="L44" s="76"/>
      <c r="M44" s="77"/>
      <c r="N44" s="78"/>
      <c r="O44" s="79"/>
      <c r="P44" s="105" t="s">
        <v>772</v>
      </c>
    </row>
    <row r="45" spans="1:16" ht="83.25" customHeight="1" x14ac:dyDescent="0.25">
      <c r="A45" s="31" t="s">
        <v>206</v>
      </c>
      <c r="B45" s="34" t="s">
        <v>207</v>
      </c>
      <c r="C45" s="34" t="s">
        <v>208</v>
      </c>
      <c r="D45" s="32" t="s">
        <v>23</v>
      </c>
      <c r="E45" s="34" t="s">
        <v>51</v>
      </c>
      <c r="F45" s="32" t="s">
        <v>183</v>
      </c>
      <c r="G45" s="32" t="s">
        <v>183</v>
      </c>
      <c r="H45" s="73" t="s">
        <v>209</v>
      </c>
      <c r="I45" s="6" t="s">
        <v>698</v>
      </c>
      <c r="J45" s="74">
        <v>1</v>
      </c>
      <c r="K45" s="180">
        <v>1</v>
      </c>
      <c r="L45" s="76"/>
      <c r="M45" s="77"/>
      <c r="N45" s="78"/>
      <c r="O45" s="79"/>
      <c r="P45" s="105" t="s">
        <v>773</v>
      </c>
    </row>
    <row r="46" spans="1:16" ht="54.75" customHeight="1" x14ac:dyDescent="0.25">
      <c r="A46" s="31" t="s">
        <v>210</v>
      </c>
      <c r="B46" s="81" t="s">
        <v>211</v>
      </c>
      <c r="C46" s="32" t="s">
        <v>212</v>
      </c>
      <c r="D46" s="32"/>
      <c r="E46" s="34" t="s">
        <v>39</v>
      </c>
      <c r="F46" s="32" t="s">
        <v>110</v>
      </c>
      <c r="G46" s="32" t="s">
        <v>110</v>
      </c>
      <c r="H46" s="73" t="s">
        <v>213</v>
      </c>
      <c r="I46" s="6" t="s">
        <v>214</v>
      </c>
      <c r="J46" s="82">
        <v>1</v>
      </c>
      <c r="K46" s="180">
        <v>1</v>
      </c>
      <c r="L46" s="39"/>
      <c r="M46" s="40"/>
      <c r="N46" s="41"/>
      <c r="O46" s="42"/>
      <c r="P46" s="50" t="s">
        <v>774</v>
      </c>
    </row>
    <row r="47" spans="1:16" ht="62.25" customHeight="1" x14ac:dyDescent="0.25">
      <c r="A47" s="31" t="s">
        <v>215</v>
      </c>
      <c r="B47" s="34" t="s">
        <v>216</v>
      </c>
      <c r="C47" s="34" t="s">
        <v>121</v>
      </c>
      <c r="D47" s="32" t="s">
        <v>32</v>
      </c>
      <c r="E47" s="34" t="s">
        <v>217</v>
      </c>
      <c r="F47" s="32" t="s">
        <v>218</v>
      </c>
      <c r="G47" s="32" t="s">
        <v>156</v>
      </c>
      <c r="H47" s="73" t="s">
        <v>219</v>
      </c>
      <c r="I47" s="6" t="s">
        <v>220</v>
      </c>
      <c r="J47" s="83">
        <v>1</v>
      </c>
      <c r="K47" s="180">
        <v>1</v>
      </c>
      <c r="L47" s="76"/>
      <c r="M47" s="77"/>
      <c r="N47" s="78"/>
      <c r="O47" s="79"/>
      <c r="P47" s="50" t="s">
        <v>775</v>
      </c>
    </row>
    <row r="48" spans="1:16" ht="60" customHeight="1" x14ac:dyDescent="0.25">
      <c r="A48" s="31" t="s">
        <v>221</v>
      </c>
      <c r="B48" s="34" t="s">
        <v>222</v>
      </c>
      <c r="C48" s="32" t="s">
        <v>223</v>
      </c>
      <c r="D48" s="32"/>
      <c r="E48" s="34" t="s">
        <v>90</v>
      </c>
      <c r="F48" s="32" t="s">
        <v>26</v>
      </c>
      <c r="G48" s="32" t="s">
        <v>26</v>
      </c>
      <c r="H48" s="46" t="s">
        <v>224</v>
      </c>
      <c r="I48" s="6" t="s">
        <v>225</v>
      </c>
      <c r="J48" s="82">
        <v>1</v>
      </c>
      <c r="K48" s="180">
        <v>1</v>
      </c>
      <c r="L48" s="39"/>
      <c r="M48" s="40"/>
      <c r="N48" s="41"/>
      <c r="O48" s="42"/>
      <c r="P48" s="50" t="s">
        <v>776</v>
      </c>
    </row>
    <row r="49" spans="1:16" ht="75.75" customHeight="1" x14ac:dyDescent="0.25">
      <c r="A49" s="31" t="s">
        <v>226</v>
      </c>
      <c r="B49" s="34" t="s">
        <v>227</v>
      </c>
      <c r="C49" s="32" t="s">
        <v>228</v>
      </c>
      <c r="D49" s="32" t="s">
        <v>32</v>
      </c>
      <c r="E49" s="34" t="s">
        <v>229</v>
      </c>
      <c r="F49" s="32" t="s">
        <v>230</v>
      </c>
      <c r="G49" s="32" t="s">
        <v>156</v>
      </c>
      <c r="H49" s="46" t="s">
        <v>231</v>
      </c>
      <c r="I49" s="6" t="s">
        <v>232</v>
      </c>
      <c r="J49" s="37">
        <v>1</v>
      </c>
      <c r="K49" s="180">
        <v>1</v>
      </c>
      <c r="L49" s="39"/>
      <c r="M49" s="40"/>
      <c r="N49" s="41"/>
      <c r="O49" s="42"/>
      <c r="P49" s="49" t="s">
        <v>777</v>
      </c>
    </row>
    <row r="50" spans="1:16" ht="89.25" customHeight="1" x14ac:dyDescent="0.25">
      <c r="A50" s="31" t="s">
        <v>233</v>
      </c>
      <c r="B50" s="34" t="s">
        <v>234</v>
      </c>
      <c r="C50" s="32" t="s">
        <v>235</v>
      </c>
      <c r="D50" s="32" t="s">
        <v>32</v>
      </c>
      <c r="E50" s="34" t="s">
        <v>229</v>
      </c>
      <c r="F50" s="32" t="s">
        <v>191</v>
      </c>
      <c r="G50" s="32" t="s">
        <v>191</v>
      </c>
      <c r="H50" s="73" t="s">
        <v>236</v>
      </c>
      <c r="I50" s="6" t="s">
        <v>232</v>
      </c>
      <c r="J50" s="37">
        <v>1</v>
      </c>
      <c r="K50" s="180">
        <v>1</v>
      </c>
      <c r="L50" s="39"/>
      <c r="M50" s="40"/>
      <c r="N50" s="41"/>
      <c r="O50" s="42"/>
      <c r="P50" s="49" t="s">
        <v>778</v>
      </c>
    </row>
    <row r="51" spans="1:16" ht="60" customHeight="1" x14ac:dyDescent="0.25">
      <c r="A51" s="31" t="s">
        <v>237</v>
      </c>
      <c r="B51" s="34" t="s">
        <v>238</v>
      </c>
      <c r="C51" s="32" t="s">
        <v>121</v>
      </c>
      <c r="D51" s="32" t="s">
        <v>32</v>
      </c>
      <c r="E51" s="34" t="s">
        <v>229</v>
      </c>
      <c r="F51" s="32" t="s">
        <v>156</v>
      </c>
      <c r="G51" s="32" t="s">
        <v>156</v>
      </c>
      <c r="H51" s="73" t="s">
        <v>239</v>
      </c>
      <c r="I51" s="6" t="s">
        <v>699</v>
      </c>
      <c r="J51" s="84">
        <v>1</v>
      </c>
      <c r="K51" s="180">
        <v>1</v>
      </c>
      <c r="L51" s="39"/>
      <c r="M51" s="40"/>
      <c r="N51" s="41"/>
      <c r="O51" s="42"/>
      <c r="P51" s="34" t="s">
        <v>779</v>
      </c>
    </row>
    <row r="52" spans="1:16" ht="95.25" customHeight="1" x14ac:dyDescent="0.25">
      <c r="A52" s="31" t="s">
        <v>240</v>
      </c>
      <c r="B52" s="34" t="s">
        <v>241</v>
      </c>
      <c r="C52" s="32" t="s">
        <v>242</v>
      </c>
      <c r="D52" s="32" t="s">
        <v>32</v>
      </c>
      <c r="E52" s="34" t="s">
        <v>243</v>
      </c>
      <c r="F52" s="32" t="s">
        <v>191</v>
      </c>
      <c r="G52" s="32" t="s">
        <v>191</v>
      </c>
      <c r="H52" s="73" t="s">
        <v>244</v>
      </c>
      <c r="I52" s="6" t="s">
        <v>232</v>
      </c>
      <c r="J52" s="37">
        <v>1</v>
      </c>
      <c r="K52" s="180">
        <v>1</v>
      </c>
      <c r="L52" s="39"/>
      <c r="M52" s="40"/>
      <c r="N52" s="41"/>
      <c r="O52" s="42"/>
      <c r="P52" s="49" t="s">
        <v>780</v>
      </c>
    </row>
    <row r="53" spans="1:16" ht="47.25" customHeight="1" x14ac:dyDescent="0.25">
      <c r="A53" s="31" t="s">
        <v>245</v>
      </c>
      <c r="B53" s="34" t="s">
        <v>246</v>
      </c>
      <c r="C53" s="32" t="s">
        <v>121</v>
      </c>
      <c r="D53" s="32" t="s">
        <v>32</v>
      </c>
      <c r="E53" s="34" t="s">
        <v>229</v>
      </c>
      <c r="F53" s="32" t="s">
        <v>156</v>
      </c>
      <c r="G53" s="32" t="s">
        <v>156</v>
      </c>
      <c r="H53" s="73" t="s">
        <v>247</v>
      </c>
      <c r="I53" s="6" t="s">
        <v>699</v>
      </c>
      <c r="J53" s="37">
        <v>1</v>
      </c>
      <c r="K53" s="180">
        <v>1</v>
      </c>
      <c r="L53" s="39"/>
      <c r="M53" s="40"/>
      <c r="N53" s="41"/>
      <c r="O53" s="42"/>
      <c r="P53" s="49" t="s">
        <v>781</v>
      </c>
    </row>
    <row r="54" spans="1:16" ht="15" customHeight="1" x14ac:dyDescent="0.25">
      <c r="A54" s="28">
        <v>4</v>
      </c>
      <c r="B54" s="259" t="s">
        <v>248</v>
      </c>
      <c r="C54" s="260"/>
      <c r="D54" s="260"/>
      <c r="E54" s="260"/>
      <c r="F54" s="260"/>
      <c r="G54" s="260"/>
      <c r="H54" s="260"/>
      <c r="I54" s="260"/>
      <c r="J54" s="29"/>
      <c r="K54" s="57"/>
      <c r="L54" s="57"/>
      <c r="M54" s="57"/>
      <c r="N54" s="57"/>
      <c r="O54" s="57"/>
      <c r="P54" s="30"/>
    </row>
    <row r="55" spans="1:16" ht="63" customHeight="1" x14ac:dyDescent="0.25">
      <c r="A55" s="45" t="s">
        <v>249</v>
      </c>
      <c r="B55" s="85" t="s">
        <v>250</v>
      </c>
      <c r="C55" s="36" t="s">
        <v>251</v>
      </c>
      <c r="D55" s="60" t="s">
        <v>252</v>
      </c>
      <c r="E55" s="36" t="s">
        <v>253</v>
      </c>
      <c r="F55" s="44" t="s">
        <v>254</v>
      </c>
      <c r="G55" s="44" t="s">
        <v>191</v>
      </c>
      <c r="H55" s="73" t="s">
        <v>255</v>
      </c>
      <c r="I55" s="72" t="s">
        <v>256</v>
      </c>
      <c r="J55" s="37">
        <v>1</v>
      </c>
      <c r="K55" s="38"/>
      <c r="L55" s="39"/>
      <c r="M55" s="40">
        <v>1</v>
      </c>
      <c r="N55" s="41"/>
      <c r="O55" s="42"/>
      <c r="P55" s="105" t="s">
        <v>700</v>
      </c>
    </row>
    <row r="56" spans="1:16" ht="93.75" customHeight="1" x14ac:dyDescent="0.25">
      <c r="A56" s="86" t="s">
        <v>257</v>
      </c>
      <c r="B56" s="60" t="s">
        <v>258</v>
      </c>
      <c r="C56" s="36" t="s">
        <v>121</v>
      </c>
      <c r="D56" s="36" t="s">
        <v>23</v>
      </c>
      <c r="E56" s="87" t="s">
        <v>127</v>
      </c>
      <c r="F56" s="36" t="s">
        <v>230</v>
      </c>
      <c r="G56" s="36" t="s">
        <v>156</v>
      </c>
      <c r="H56" s="88" t="s">
        <v>259</v>
      </c>
      <c r="I56" s="89" t="s">
        <v>685</v>
      </c>
      <c r="J56" s="37">
        <v>1</v>
      </c>
      <c r="K56" s="38"/>
      <c r="L56" s="39"/>
      <c r="M56" s="40">
        <v>1</v>
      </c>
      <c r="N56" s="41"/>
      <c r="O56" s="42"/>
      <c r="P56" s="105" t="s">
        <v>701</v>
      </c>
    </row>
    <row r="57" spans="1:16" ht="72" customHeight="1" x14ac:dyDescent="0.25">
      <c r="A57" s="45" t="s">
        <v>260</v>
      </c>
      <c r="B57" s="90" t="s">
        <v>261</v>
      </c>
      <c r="C57" s="32" t="s">
        <v>73</v>
      </c>
      <c r="D57" s="32" t="s">
        <v>262</v>
      </c>
      <c r="E57" s="50" t="s">
        <v>137</v>
      </c>
      <c r="F57" s="32" t="s">
        <v>263</v>
      </c>
      <c r="G57" s="36" t="s">
        <v>26</v>
      </c>
      <c r="H57" s="91" t="s">
        <v>264</v>
      </c>
      <c r="I57" s="6" t="s">
        <v>265</v>
      </c>
      <c r="J57" s="37">
        <v>1</v>
      </c>
      <c r="K57" s="38">
        <v>1</v>
      </c>
      <c r="L57" s="39"/>
      <c r="M57" s="40"/>
      <c r="N57" s="41"/>
      <c r="O57" s="42"/>
      <c r="P57" s="187" t="s">
        <v>782</v>
      </c>
    </row>
    <row r="58" spans="1:16" ht="90" customHeight="1" x14ac:dyDescent="0.25">
      <c r="A58" s="45" t="s">
        <v>266</v>
      </c>
      <c r="B58" s="92" t="s">
        <v>267</v>
      </c>
      <c r="C58" s="32" t="s">
        <v>268</v>
      </c>
      <c r="D58" s="34" t="s">
        <v>32</v>
      </c>
      <c r="E58" s="32" t="s">
        <v>127</v>
      </c>
      <c r="F58" s="58" t="s">
        <v>25</v>
      </c>
      <c r="G58" s="44" t="s">
        <v>269</v>
      </c>
      <c r="H58" s="32" t="s">
        <v>270</v>
      </c>
      <c r="I58" s="6" t="s">
        <v>265</v>
      </c>
      <c r="J58" s="37">
        <v>1</v>
      </c>
      <c r="K58" s="38">
        <v>1</v>
      </c>
      <c r="L58" s="39"/>
      <c r="M58" s="40"/>
      <c r="N58" s="41"/>
      <c r="O58" s="42"/>
      <c r="P58" s="187" t="s">
        <v>783</v>
      </c>
    </row>
    <row r="59" spans="1:16" ht="94.5" customHeight="1" x14ac:dyDescent="0.25">
      <c r="A59" s="45" t="s">
        <v>271</v>
      </c>
      <c r="B59" s="91" t="s">
        <v>272</v>
      </c>
      <c r="C59" s="32" t="s">
        <v>273</v>
      </c>
      <c r="D59" s="32" t="s">
        <v>23</v>
      </c>
      <c r="E59" s="34" t="s">
        <v>39</v>
      </c>
      <c r="F59" s="36" t="s">
        <v>274</v>
      </c>
      <c r="G59" s="36" t="s">
        <v>156</v>
      </c>
      <c r="H59" s="32" t="s">
        <v>275</v>
      </c>
      <c r="I59" s="6" t="s">
        <v>276</v>
      </c>
      <c r="J59" s="37">
        <v>1</v>
      </c>
      <c r="K59" s="38"/>
      <c r="L59" s="39"/>
      <c r="M59" s="40">
        <v>1</v>
      </c>
      <c r="N59" s="41"/>
      <c r="O59" s="42"/>
      <c r="P59" s="188" t="s">
        <v>687</v>
      </c>
    </row>
    <row r="60" spans="1:16" ht="68.25" customHeight="1" x14ac:dyDescent="0.25">
      <c r="A60" s="45" t="s">
        <v>279</v>
      </c>
      <c r="B60" s="32" t="s">
        <v>277</v>
      </c>
      <c r="C60" s="32" t="s">
        <v>73</v>
      </c>
      <c r="D60" s="93"/>
      <c r="E60" s="50" t="s">
        <v>51</v>
      </c>
      <c r="F60" s="58" t="s">
        <v>41</v>
      </c>
      <c r="G60" s="58" t="s">
        <v>41</v>
      </c>
      <c r="H60" s="91" t="s">
        <v>278</v>
      </c>
      <c r="I60" s="6" t="s">
        <v>256</v>
      </c>
      <c r="J60" s="37">
        <v>1</v>
      </c>
      <c r="K60" s="38"/>
      <c r="L60" s="39"/>
      <c r="M60" s="40">
        <v>1</v>
      </c>
      <c r="N60" s="41"/>
      <c r="O60" s="42"/>
      <c r="P60" s="105" t="s">
        <v>702</v>
      </c>
    </row>
    <row r="61" spans="1:16" ht="44.25" customHeight="1" x14ac:dyDescent="0.25">
      <c r="A61" s="45" t="s">
        <v>284</v>
      </c>
      <c r="B61" s="52" t="s">
        <v>280</v>
      </c>
      <c r="C61" s="32" t="s">
        <v>281</v>
      </c>
      <c r="D61" s="34" t="s">
        <v>32</v>
      </c>
      <c r="E61" s="32" t="s">
        <v>51</v>
      </c>
      <c r="F61" s="44" t="s">
        <v>282</v>
      </c>
      <c r="G61" s="44" t="s">
        <v>156</v>
      </c>
      <c r="H61" s="32" t="s">
        <v>283</v>
      </c>
      <c r="I61" s="6" t="s">
        <v>276</v>
      </c>
      <c r="J61" s="37">
        <v>1</v>
      </c>
      <c r="K61" s="38"/>
      <c r="L61" s="39"/>
      <c r="M61" s="40">
        <v>1</v>
      </c>
      <c r="N61" s="41"/>
      <c r="O61" s="42"/>
      <c r="P61" s="179" t="s">
        <v>686</v>
      </c>
    </row>
    <row r="62" spans="1:16" ht="117.75" customHeight="1" x14ac:dyDescent="0.25">
      <c r="A62" s="45" t="s">
        <v>288</v>
      </c>
      <c r="B62" s="92" t="s">
        <v>285</v>
      </c>
      <c r="C62" s="32" t="s">
        <v>286</v>
      </c>
      <c r="D62" s="34" t="s">
        <v>286</v>
      </c>
      <c r="E62" s="32" t="s">
        <v>51</v>
      </c>
      <c r="F62" s="58" t="s">
        <v>287</v>
      </c>
      <c r="G62" s="44" t="s">
        <v>156</v>
      </c>
      <c r="H62" s="32" t="s">
        <v>283</v>
      </c>
      <c r="I62" s="6" t="s">
        <v>276</v>
      </c>
      <c r="J62" s="37">
        <v>1</v>
      </c>
      <c r="K62" s="38"/>
      <c r="L62" s="39"/>
      <c r="M62" s="40">
        <v>1</v>
      </c>
      <c r="N62" s="41"/>
      <c r="O62" s="42"/>
      <c r="P62" s="285" t="s">
        <v>687</v>
      </c>
    </row>
    <row r="63" spans="1:16" ht="81" customHeight="1" thickBot="1" x14ac:dyDescent="0.3">
      <c r="A63" s="45" t="s">
        <v>293</v>
      </c>
      <c r="B63" s="49" t="s">
        <v>289</v>
      </c>
      <c r="C63" s="49" t="s">
        <v>290</v>
      </c>
      <c r="D63" s="32" t="s">
        <v>23</v>
      </c>
      <c r="E63" s="34" t="s">
        <v>51</v>
      </c>
      <c r="F63" s="36" t="s">
        <v>287</v>
      </c>
      <c r="G63" s="36" t="s">
        <v>110</v>
      </c>
      <c r="H63" s="36" t="s">
        <v>291</v>
      </c>
      <c r="I63" s="94" t="s">
        <v>292</v>
      </c>
      <c r="J63" s="37">
        <v>1</v>
      </c>
      <c r="K63" s="180">
        <v>1</v>
      </c>
      <c r="L63" s="39"/>
      <c r="M63" s="40"/>
      <c r="N63" s="41"/>
      <c r="O63" s="42"/>
      <c r="P63" s="284" t="s">
        <v>784</v>
      </c>
    </row>
    <row r="64" spans="1:16" ht="63.75" customHeight="1" x14ac:dyDescent="0.25">
      <c r="A64" s="45" t="s">
        <v>297</v>
      </c>
      <c r="B64" s="92" t="s">
        <v>294</v>
      </c>
      <c r="C64" s="32" t="s">
        <v>295</v>
      </c>
      <c r="D64" s="34"/>
      <c r="E64" s="34" t="s">
        <v>127</v>
      </c>
      <c r="F64" s="58" t="s">
        <v>52</v>
      </c>
      <c r="G64" s="58" t="s">
        <v>52</v>
      </c>
      <c r="H64" s="32" t="s">
        <v>296</v>
      </c>
      <c r="I64" s="94" t="s">
        <v>292</v>
      </c>
      <c r="J64" s="37">
        <v>1</v>
      </c>
      <c r="K64" s="38"/>
      <c r="L64" s="39"/>
      <c r="M64" s="40">
        <v>1</v>
      </c>
      <c r="N64" s="41"/>
      <c r="O64" s="42"/>
      <c r="P64" s="187" t="s">
        <v>703</v>
      </c>
    </row>
    <row r="65" spans="1:16" ht="56.25" customHeight="1" x14ac:dyDescent="0.25">
      <c r="A65" s="45" t="s">
        <v>301</v>
      </c>
      <c r="B65" s="49" t="s">
        <v>298</v>
      </c>
      <c r="C65" s="32" t="s">
        <v>299</v>
      </c>
      <c r="D65" s="32"/>
      <c r="E65" s="50" t="s">
        <v>39</v>
      </c>
      <c r="F65" s="95">
        <v>42979</v>
      </c>
      <c r="G65" s="51" t="s">
        <v>59</v>
      </c>
      <c r="H65" s="52" t="s">
        <v>300</v>
      </c>
      <c r="I65" s="47" t="s">
        <v>256</v>
      </c>
      <c r="J65" s="37">
        <v>1</v>
      </c>
      <c r="K65" s="38"/>
      <c r="L65" s="39"/>
      <c r="M65" s="40">
        <v>1</v>
      </c>
      <c r="N65" s="41"/>
      <c r="O65" s="42"/>
      <c r="P65" s="187" t="s">
        <v>704</v>
      </c>
    </row>
    <row r="66" spans="1:16" ht="55.5" customHeight="1" x14ac:dyDescent="0.25">
      <c r="A66" s="45" t="s">
        <v>307</v>
      </c>
      <c r="B66" s="177" t="s">
        <v>302</v>
      </c>
      <c r="C66" s="32" t="s">
        <v>303</v>
      </c>
      <c r="D66" s="34" t="s">
        <v>304</v>
      </c>
      <c r="E66" s="32" t="s">
        <v>90</v>
      </c>
      <c r="F66" s="36" t="s">
        <v>305</v>
      </c>
      <c r="G66" s="36" t="s">
        <v>25</v>
      </c>
      <c r="H66" s="32" t="s">
        <v>306</v>
      </c>
      <c r="I66" s="6" t="s">
        <v>276</v>
      </c>
      <c r="J66" s="37">
        <v>1</v>
      </c>
      <c r="K66" s="38"/>
      <c r="L66" s="39">
        <v>1</v>
      </c>
      <c r="M66" s="40"/>
      <c r="N66" s="41"/>
      <c r="O66" s="42"/>
      <c r="P66" s="187" t="s">
        <v>785</v>
      </c>
    </row>
    <row r="67" spans="1:16" ht="99" customHeight="1" x14ac:dyDescent="0.25">
      <c r="A67" s="96" t="s">
        <v>688</v>
      </c>
      <c r="B67" s="97" t="s">
        <v>308</v>
      </c>
      <c r="C67" s="98" t="s">
        <v>309</v>
      </c>
      <c r="D67" s="99" t="s">
        <v>32</v>
      </c>
      <c r="E67" s="98" t="s">
        <v>90</v>
      </c>
      <c r="F67" s="100" t="s">
        <v>287</v>
      </c>
      <c r="G67" s="98" t="s">
        <v>287</v>
      </c>
      <c r="H67" s="98"/>
      <c r="I67" s="101" t="s">
        <v>310</v>
      </c>
      <c r="J67" s="84">
        <v>1</v>
      </c>
      <c r="K67" s="38">
        <v>1</v>
      </c>
      <c r="L67" s="39"/>
      <c r="M67" s="40"/>
      <c r="N67" s="41"/>
      <c r="O67" s="42"/>
      <c r="P67" s="43" t="s">
        <v>724</v>
      </c>
    </row>
    <row r="68" spans="1:16" ht="24.75" customHeight="1" x14ac:dyDescent="0.25">
      <c r="A68" s="28">
        <v>5</v>
      </c>
      <c r="B68" s="259" t="s">
        <v>311</v>
      </c>
      <c r="C68" s="260"/>
      <c r="D68" s="260"/>
      <c r="E68" s="260"/>
      <c r="F68" s="260"/>
      <c r="G68" s="260"/>
      <c r="H68" s="260"/>
      <c r="I68" s="260"/>
      <c r="J68" s="29"/>
      <c r="K68" s="57"/>
      <c r="L68" s="57"/>
      <c r="M68" s="57"/>
      <c r="N68" s="57"/>
      <c r="O68" s="57"/>
      <c r="P68" s="30"/>
    </row>
    <row r="69" spans="1:16" ht="51" customHeight="1" x14ac:dyDescent="0.25">
      <c r="A69" s="45" t="s">
        <v>312</v>
      </c>
      <c r="B69" s="32" t="s">
        <v>313</v>
      </c>
      <c r="C69" s="73" t="s">
        <v>121</v>
      </c>
      <c r="D69" s="32"/>
      <c r="E69" s="34" t="s">
        <v>314</v>
      </c>
      <c r="F69" s="36" t="s">
        <v>25</v>
      </c>
      <c r="G69" s="36" t="s">
        <v>191</v>
      </c>
      <c r="H69" s="102" t="s">
        <v>315</v>
      </c>
      <c r="I69" s="6" t="s">
        <v>316</v>
      </c>
      <c r="J69" s="103">
        <v>1</v>
      </c>
      <c r="K69" s="189">
        <v>1</v>
      </c>
      <c r="L69" s="39"/>
      <c r="M69" s="40"/>
      <c r="N69" s="41"/>
      <c r="O69" s="42"/>
      <c r="P69" s="179" t="s">
        <v>786</v>
      </c>
    </row>
    <row r="70" spans="1:16" ht="102.75" customHeight="1" x14ac:dyDescent="0.25">
      <c r="A70" s="45" t="s">
        <v>317</v>
      </c>
      <c r="B70" s="105" t="s">
        <v>318</v>
      </c>
      <c r="C70" s="32" t="s">
        <v>319</v>
      </c>
      <c r="D70" s="32"/>
      <c r="E70" s="34" t="s">
        <v>314</v>
      </c>
      <c r="F70" s="58">
        <v>42887</v>
      </c>
      <c r="G70" s="58" t="s">
        <v>156</v>
      </c>
      <c r="H70" s="32" t="s">
        <v>320</v>
      </c>
      <c r="I70" s="6" t="s">
        <v>316</v>
      </c>
      <c r="J70" s="103">
        <v>1</v>
      </c>
      <c r="K70" s="104"/>
      <c r="L70" s="160"/>
      <c r="M70" s="40">
        <v>1</v>
      </c>
      <c r="N70" s="41"/>
      <c r="O70" s="42"/>
      <c r="P70" s="105" t="s">
        <v>787</v>
      </c>
    </row>
    <row r="71" spans="1:16" ht="64.5" customHeight="1" x14ac:dyDescent="0.25">
      <c r="A71" s="45" t="s">
        <v>321</v>
      </c>
      <c r="B71" s="105" t="s">
        <v>322</v>
      </c>
      <c r="C71" s="34" t="s">
        <v>323</v>
      </c>
      <c r="D71" s="32"/>
      <c r="E71" s="34" t="s">
        <v>314</v>
      </c>
      <c r="F71" s="58">
        <v>42887</v>
      </c>
      <c r="G71" s="58" t="s">
        <v>324</v>
      </c>
      <c r="H71" s="92" t="s">
        <v>325</v>
      </c>
      <c r="I71" s="6" t="s">
        <v>326</v>
      </c>
      <c r="J71" s="103">
        <v>1</v>
      </c>
      <c r="K71" s="189">
        <v>1</v>
      </c>
      <c r="L71" s="39"/>
      <c r="M71" s="40"/>
      <c r="N71" s="41"/>
      <c r="O71" s="42"/>
      <c r="P71" s="105" t="s">
        <v>788</v>
      </c>
    </row>
    <row r="72" spans="1:16" ht="60" customHeight="1" x14ac:dyDescent="0.25">
      <c r="A72" s="45" t="s">
        <v>327</v>
      </c>
      <c r="B72" s="34" t="s">
        <v>328</v>
      </c>
      <c r="C72" s="73" t="s">
        <v>329</v>
      </c>
      <c r="D72" s="32" t="s">
        <v>330</v>
      </c>
      <c r="E72" s="34" t="s">
        <v>115</v>
      </c>
      <c r="F72" s="32" t="s">
        <v>331</v>
      </c>
      <c r="G72" s="32" t="s">
        <v>156</v>
      </c>
      <c r="H72" s="34" t="s">
        <v>332</v>
      </c>
      <c r="I72" s="6" t="s">
        <v>333</v>
      </c>
      <c r="J72" s="37">
        <v>1</v>
      </c>
      <c r="K72" s="180">
        <v>1</v>
      </c>
      <c r="L72" s="39"/>
      <c r="M72" s="40"/>
      <c r="N72" s="41"/>
      <c r="O72" s="42"/>
      <c r="P72" s="105" t="s">
        <v>789</v>
      </c>
    </row>
    <row r="73" spans="1:16" ht="45" customHeight="1" x14ac:dyDescent="0.25">
      <c r="A73" s="45" t="s">
        <v>334</v>
      </c>
      <c r="B73" s="34" t="s">
        <v>335</v>
      </c>
      <c r="C73" s="34" t="s">
        <v>336</v>
      </c>
      <c r="D73" s="32" t="s">
        <v>337</v>
      </c>
      <c r="E73" s="34" t="s">
        <v>127</v>
      </c>
      <c r="F73" s="32" t="s">
        <v>338</v>
      </c>
      <c r="G73" s="32" t="s">
        <v>156</v>
      </c>
      <c r="H73" s="32" t="s">
        <v>339</v>
      </c>
      <c r="I73" s="6" t="s">
        <v>340</v>
      </c>
      <c r="J73" s="161">
        <v>1</v>
      </c>
      <c r="K73" s="38"/>
      <c r="L73" s="162"/>
      <c r="M73" s="40">
        <v>1</v>
      </c>
      <c r="N73" s="41"/>
      <c r="O73" s="42"/>
      <c r="P73" s="49" t="s">
        <v>659</v>
      </c>
    </row>
    <row r="74" spans="1:16" ht="65.25" customHeight="1" x14ac:dyDescent="0.25">
      <c r="A74" s="45" t="s">
        <v>341</v>
      </c>
      <c r="B74" s="43" t="s">
        <v>342</v>
      </c>
      <c r="C74" s="34" t="s">
        <v>343</v>
      </c>
      <c r="D74" s="32"/>
      <c r="E74" s="34" t="s">
        <v>137</v>
      </c>
      <c r="F74" s="32" t="s">
        <v>191</v>
      </c>
      <c r="G74" s="32" t="s">
        <v>191</v>
      </c>
      <c r="H74" s="92" t="s">
        <v>344</v>
      </c>
      <c r="I74" s="6" t="s">
        <v>333</v>
      </c>
      <c r="J74" s="37">
        <v>1</v>
      </c>
      <c r="K74" s="38"/>
      <c r="L74" s="162"/>
      <c r="M74" s="40">
        <v>1</v>
      </c>
      <c r="N74" s="41"/>
      <c r="O74" s="42"/>
      <c r="P74" s="105" t="s">
        <v>790</v>
      </c>
    </row>
    <row r="75" spans="1:16" ht="88.5" customHeight="1" x14ac:dyDescent="0.25">
      <c r="A75" s="45" t="s">
        <v>345</v>
      </c>
      <c r="B75" s="105" t="s">
        <v>346</v>
      </c>
      <c r="C75" s="34" t="s">
        <v>347</v>
      </c>
      <c r="D75" s="32"/>
      <c r="E75" s="34" t="s">
        <v>51</v>
      </c>
      <c r="F75" s="32" t="s">
        <v>102</v>
      </c>
      <c r="G75" s="32" t="s">
        <v>102</v>
      </c>
      <c r="H75" s="105" t="s">
        <v>348</v>
      </c>
      <c r="I75" s="6" t="s">
        <v>333</v>
      </c>
      <c r="J75" s="37">
        <v>1</v>
      </c>
      <c r="K75" s="180">
        <v>1</v>
      </c>
      <c r="L75" s="39"/>
      <c r="M75" s="40"/>
      <c r="N75" s="41"/>
      <c r="O75" s="42"/>
      <c r="P75" s="105" t="s">
        <v>791</v>
      </c>
    </row>
    <row r="76" spans="1:16" ht="78.75" customHeight="1" x14ac:dyDescent="0.25">
      <c r="A76" s="45" t="s">
        <v>349</v>
      </c>
      <c r="B76" s="105" t="s">
        <v>350</v>
      </c>
      <c r="C76" s="34" t="s">
        <v>351</v>
      </c>
      <c r="D76" s="32"/>
      <c r="E76" s="34" t="s">
        <v>51</v>
      </c>
      <c r="F76" s="32" t="s">
        <v>59</v>
      </c>
      <c r="G76" s="32" t="s">
        <v>59</v>
      </c>
      <c r="H76" s="105" t="s">
        <v>352</v>
      </c>
      <c r="I76" s="6" t="s">
        <v>316</v>
      </c>
      <c r="J76" s="37">
        <v>1</v>
      </c>
      <c r="K76" s="38"/>
      <c r="L76" s="39"/>
      <c r="M76" s="40"/>
      <c r="N76" s="41"/>
      <c r="O76" s="190">
        <v>1</v>
      </c>
      <c r="P76" s="105" t="s">
        <v>792</v>
      </c>
    </row>
    <row r="77" spans="1:16" ht="77.25" customHeight="1" x14ac:dyDescent="0.25">
      <c r="A77" s="45" t="s">
        <v>353</v>
      </c>
      <c r="B77" s="106" t="s">
        <v>354</v>
      </c>
      <c r="C77" s="34" t="s">
        <v>355</v>
      </c>
      <c r="D77" s="32"/>
      <c r="E77" s="34" t="s">
        <v>51</v>
      </c>
      <c r="F77" s="32" t="s">
        <v>218</v>
      </c>
      <c r="G77" s="32" t="s">
        <v>156</v>
      </c>
      <c r="H77" s="92" t="s">
        <v>356</v>
      </c>
      <c r="I77" s="6" t="s">
        <v>340</v>
      </c>
      <c r="J77" s="37">
        <v>1</v>
      </c>
      <c r="K77" s="38"/>
      <c r="L77" s="165"/>
      <c r="M77" s="40">
        <v>1</v>
      </c>
      <c r="N77" s="41"/>
      <c r="O77" s="42"/>
      <c r="P77" s="49" t="s">
        <v>705</v>
      </c>
    </row>
    <row r="78" spans="1:16" ht="97.5" customHeight="1" x14ac:dyDescent="0.25">
      <c r="A78" s="45" t="s">
        <v>357</v>
      </c>
      <c r="B78" s="107" t="s">
        <v>358</v>
      </c>
      <c r="C78" s="108" t="s">
        <v>359</v>
      </c>
      <c r="D78" s="32" t="s">
        <v>23</v>
      </c>
      <c r="E78" s="34" t="s">
        <v>90</v>
      </c>
      <c r="F78" s="36" t="s">
        <v>360</v>
      </c>
      <c r="G78" s="32" t="s">
        <v>190</v>
      </c>
      <c r="H78" s="92" t="s">
        <v>361</v>
      </c>
      <c r="I78" s="6" t="s">
        <v>362</v>
      </c>
      <c r="J78" s="37">
        <v>1</v>
      </c>
      <c r="K78" s="180">
        <v>1</v>
      </c>
      <c r="L78" s="39"/>
      <c r="M78" s="40"/>
      <c r="N78" s="41"/>
      <c r="O78" s="42"/>
      <c r="P78" s="107" t="s">
        <v>793</v>
      </c>
    </row>
    <row r="79" spans="1:16" ht="19.5" customHeight="1" x14ac:dyDescent="0.25">
      <c r="A79" s="28">
        <v>6</v>
      </c>
      <c r="B79" s="259" t="s">
        <v>363</v>
      </c>
      <c r="C79" s="260"/>
      <c r="D79" s="260"/>
      <c r="E79" s="260"/>
      <c r="F79" s="260"/>
      <c r="G79" s="260"/>
      <c r="H79" s="260"/>
      <c r="I79" s="260"/>
      <c r="J79" s="29"/>
      <c r="K79" s="57"/>
      <c r="L79" s="57"/>
      <c r="M79" s="57"/>
      <c r="N79" s="57"/>
      <c r="O79" s="57"/>
      <c r="P79" s="30"/>
    </row>
    <row r="80" spans="1:16" ht="62.25" customHeight="1" x14ac:dyDescent="0.25">
      <c r="A80" s="238" t="s">
        <v>364</v>
      </c>
      <c r="B80" s="34" t="s">
        <v>365</v>
      </c>
      <c r="C80" s="92" t="s">
        <v>366</v>
      </c>
      <c r="D80" s="92" t="s">
        <v>367</v>
      </c>
      <c r="E80" s="239" t="s">
        <v>115</v>
      </c>
      <c r="F80" s="239" t="s">
        <v>282</v>
      </c>
      <c r="G80" s="239" t="s">
        <v>368</v>
      </c>
      <c r="H80" s="239" t="s">
        <v>369</v>
      </c>
      <c r="I80" s="6" t="s">
        <v>370</v>
      </c>
      <c r="J80" s="37">
        <v>1</v>
      </c>
      <c r="K80" s="38"/>
      <c r="L80" s="39"/>
      <c r="M80" s="183">
        <v>1</v>
      </c>
      <c r="N80" s="41"/>
      <c r="O80" s="42"/>
      <c r="P80" s="241" t="s">
        <v>747</v>
      </c>
    </row>
    <row r="81" spans="1:16" ht="92.25" customHeight="1" x14ac:dyDescent="0.25">
      <c r="A81" s="178" t="s">
        <v>371</v>
      </c>
      <c r="B81" s="92" t="s">
        <v>372</v>
      </c>
      <c r="C81" s="92" t="s">
        <v>373</v>
      </c>
      <c r="D81" s="179" t="s">
        <v>374</v>
      </c>
      <c r="E81" s="179" t="s">
        <v>127</v>
      </c>
      <c r="F81" s="179" t="s">
        <v>375</v>
      </c>
      <c r="G81" s="179" t="s">
        <v>59</v>
      </c>
      <c r="H81" s="36" t="s">
        <v>376</v>
      </c>
      <c r="I81" s="6" t="s">
        <v>370</v>
      </c>
      <c r="J81" s="37">
        <v>1</v>
      </c>
      <c r="K81" s="38">
        <v>1</v>
      </c>
      <c r="L81" s="39"/>
      <c r="M81" s="40"/>
      <c r="N81" s="41"/>
      <c r="O81" s="42"/>
      <c r="P81" s="55" t="s">
        <v>723</v>
      </c>
    </row>
    <row r="82" spans="1:16" ht="70.5" customHeight="1" x14ac:dyDescent="0.25">
      <c r="A82" s="238" t="s">
        <v>377</v>
      </c>
      <c r="B82" s="109" t="s">
        <v>378</v>
      </c>
      <c r="C82" s="92" t="s">
        <v>379</v>
      </c>
      <c r="D82" s="92" t="s">
        <v>380</v>
      </c>
      <c r="E82" s="239" t="s">
        <v>127</v>
      </c>
      <c r="F82" s="239" t="s">
        <v>381</v>
      </c>
      <c r="G82" s="239" t="s">
        <v>41</v>
      </c>
      <c r="H82" s="36" t="s">
        <v>382</v>
      </c>
      <c r="I82" s="6" t="s">
        <v>370</v>
      </c>
      <c r="J82" s="37">
        <v>1</v>
      </c>
      <c r="K82" s="180">
        <v>1</v>
      </c>
      <c r="L82" s="39"/>
      <c r="M82" s="40"/>
      <c r="N82" s="41"/>
      <c r="O82" s="42"/>
      <c r="P82" s="105" t="s">
        <v>794</v>
      </c>
    </row>
    <row r="83" spans="1:16" ht="119.25" customHeight="1" x14ac:dyDescent="0.25">
      <c r="A83" s="178" t="s">
        <v>383</v>
      </c>
      <c r="B83" s="109" t="s">
        <v>384</v>
      </c>
      <c r="C83" s="92" t="s">
        <v>385</v>
      </c>
      <c r="D83" s="92" t="s">
        <v>386</v>
      </c>
      <c r="E83" s="36" t="s">
        <v>387</v>
      </c>
      <c r="F83" s="58" t="s">
        <v>388</v>
      </c>
      <c r="G83" s="179" t="s">
        <v>389</v>
      </c>
      <c r="H83" s="36" t="s">
        <v>390</v>
      </c>
      <c r="I83" s="6" t="s">
        <v>370</v>
      </c>
      <c r="J83" s="37">
        <v>1</v>
      </c>
      <c r="K83" s="38"/>
      <c r="L83" s="39">
        <v>1</v>
      </c>
      <c r="M83" s="40"/>
      <c r="N83" s="41"/>
      <c r="O83" s="42"/>
      <c r="P83" s="43" t="s">
        <v>795</v>
      </c>
    </row>
    <row r="84" spans="1:16" ht="18.75" customHeight="1" x14ac:dyDescent="0.25">
      <c r="A84" s="110">
        <v>7</v>
      </c>
      <c r="B84" s="257" t="s">
        <v>391</v>
      </c>
      <c r="C84" s="258"/>
      <c r="D84" s="258"/>
      <c r="E84" s="258"/>
      <c r="F84" s="258"/>
      <c r="G84" s="258"/>
      <c r="H84" s="258"/>
      <c r="I84" s="258"/>
      <c r="J84" s="111"/>
      <c r="K84" s="57"/>
      <c r="L84" s="57"/>
      <c r="M84" s="57"/>
      <c r="N84" s="57"/>
      <c r="O84" s="57"/>
      <c r="P84" s="30"/>
    </row>
    <row r="85" spans="1:16" ht="108.75" customHeight="1" x14ac:dyDescent="0.25">
      <c r="A85" s="45" t="s">
        <v>392</v>
      </c>
      <c r="B85" s="32" t="s">
        <v>393</v>
      </c>
      <c r="C85" s="32" t="s">
        <v>394</v>
      </c>
      <c r="D85" s="32" t="s">
        <v>23</v>
      </c>
      <c r="E85" s="34" t="s">
        <v>90</v>
      </c>
      <c r="F85" s="36" t="s">
        <v>156</v>
      </c>
      <c r="G85" s="44">
        <v>43100</v>
      </c>
      <c r="H85" s="32" t="s">
        <v>395</v>
      </c>
      <c r="I85" s="6" t="s">
        <v>396</v>
      </c>
      <c r="J85" s="37">
        <v>1</v>
      </c>
      <c r="K85" s="164"/>
      <c r="L85" s="165"/>
      <c r="M85" s="183">
        <v>1</v>
      </c>
      <c r="N85" s="78"/>
      <c r="O85" s="163"/>
      <c r="P85" s="49" t="s">
        <v>706</v>
      </c>
    </row>
    <row r="86" spans="1:16" ht="409.5" customHeight="1" x14ac:dyDescent="0.25">
      <c r="A86" s="277" t="s">
        <v>397</v>
      </c>
      <c r="B86" s="261" t="s">
        <v>398</v>
      </c>
      <c r="C86" s="263" t="s">
        <v>399</v>
      </c>
      <c r="D86" s="261" t="s">
        <v>23</v>
      </c>
      <c r="E86" s="261" t="s">
        <v>400</v>
      </c>
      <c r="F86" s="265" t="s">
        <v>282</v>
      </c>
      <c r="G86" s="265" t="s">
        <v>156</v>
      </c>
      <c r="H86" s="261" t="s">
        <v>401</v>
      </c>
      <c r="I86" s="261" t="s">
        <v>402</v>
      </c>
      <c r="J86" s="267">
        <v>1</v>
      </c>
      <c r="K86" s="245"/>
      <c r="L86" s="247"/>
      <c r="M86" s="249"/>
      <c r="N86" s="251"/>
      <c r="O86" s="253">
        <v>1</v>
      </c>
      <c r="P86" s="243" t="s">
        <v>796</v>
      </c>
    </row>
    <row r="87" spans="1:16" ht="62.25" customHeight="1" x14ac:dyDescent="0.25">
      <c r="A87" s="278"/>
      <c r="B87" s="262"/>
      <c r="C87" s="264"/>
      <c r="D87" s="262"/>
      <c r="E87" s="262"/>
      <c r="F87" s="266"/>
      <c r="G87" s="266"/>
      <c r="H87" s="262"/>
      <c r="I87" s="262"/>
      <c r="J87" s="268"/>
      <c r="K87" s="246"/>
      <c r="L87" s="248"/>
      <c r="M87" s="250"/>
      <c r="N87" s="252"/>
      <c r="O87" s="254"/>
      <c r="P87" s="244"/>
    </row>
    <row r="88" spans="1:16" ht="95.25" customHeight="1" x14ac:dyDescent="0.25">
      <c r="A88" s="45" t="s">
        <v>403</v>
      </c>
      <c r="B88" s="32" t="s">
        <v>404</v>
      </c>
      <c r="C88" s="32" t="s">
        <v>405</v>
      </c>
      <c r="D88" s="32" t="s">
        <v>406</v>
      </c>
      <c r="E88" s="32" t="s">
        <v>253</v>
      </c>
      <c r="F88" s="44" t="s">
        <v>407</v>
      </c>
      <c r="G88" s="44" t="s">
        <v>142</v>
      </c>
      <c r="H88" s="32" t="s">
        <v>408</v>
      </c>
      <c r="I88" s="72" t="s">
        <v>409</v>
      </c>
      <c r="J88" s="37">
        <v>1</v>
      </c>
      <c r="K88" s="164"/>
      <c r="L88" s="165"/>
      <c r="M88" s="183">
        <v>1</v>
      </c>
      <c r="N88" s="78"/>
      <c r="O88" s="163"/>
      <c r="P88" s="49" t="s">
        <v>707</v>
      </c>
    </row>
    <row r="89" spans="1:16" ht="133.5" customHeight="1" x14ac:dyDescent="0.25">
      <c r="A89" s="112" t="s">
        <v>410</v>
      </c>
      <c r="B89" s="36" t="s">
        <v>411</v>
      </c>
      <c r="C89" s="36" t="s">
        <v>412</v>
      </c>
      <c r="D89" s="36"/>
      <c r="E89" s="36"/>
      <c r="F89" s="44" t="s">
        <v>156</v>
      </c>
      <c r="G89" s="44" t="s">
        <v>156</v>
      </c>
      <c r="H89" s="36"/>
      <c r="I89" s="6" t="s">
        <v>708</v>
      </c>
      <c r="J89" s="103">
        <v>1</v>
      </c>
      <c r="K89" s="180">
        <v>1</v>
      </c>
      <c r="L89" s="165"/>
      <c r="M89" s="77"/>
      <c r="N89" s="78"/>
      <c r="O89" s="163"/>
      <c r="P89" s="49" t="s">
        <v>797</v>
      </c>
    </row>
    <row r="90" spans="1:16" ht="19.5" customHeight="1" x14ac:dyDescent="0.25">
      <c r="A90" s="110">
        <v>8</v>
      </c>
      <c r="B90" s="257" t="s">
        <v>413</v>
      </c>
      <c r="C90" s="258"/>
      <c r="D90" s="258"/>
      <c r="E90" s="258"/>
      <c r="F90" s="258"/>
      <c r="G90" s="258"/>
      <c r="H90" s="258"/>
      <c r="I90" s="258"/>
      <c r="J90" s="111"/>
      <c r="K90" s="57"/>
      <c r="L90" s="57"/>
      <c r="M90" s="57"/>
      <c r="N90" s="57"/>
      <c r="O90" s="57"/>
      <c r="P90" s="30"/>
    </row>
    <row r="91" spans="1:16" ht="90" customHeight="1" x14ac:dyDescent="0.25">
      <c r="A91" s="31" t="s">
        <v>414</v>
      </c>
      <c r="B91" s="105" t="s">
        <v>415</v>
      </c>
      <c r="C91" s="32" t="s">
        <v>416</v>
      </c>
      <c r="D91" s="113"/>
      <c r="E91" s="58" t="s">
        <v>90</v>
      </c>
      <c r="F91" s="58" t="s">
        <v>32</v>
      </c>
      <c r="G91" s="44" t="s">
        <v>190</v>
      </c>
      <c r="H91" s="32" t="s">
        <v>417</v>
      </c>
      <c r="I91" s="6" t="s">
        <v>418</v>
      </c>
      <c r="J91" s="37">
        <v>1</v>
      </c>
      <c r="K91" s="180">
        <v>1</v>
      </c>
      <c r="L91" s="39"/>
      <c r="M91" s="40"/>
      <c r="N91" s="41"/>
      <c r="O91" s="42"/>
      <c r="P91" s="105" t="s">
        <v>800</v>
      </c>
    </row>
    <row r="92" spans="1:16" ht="90" customHeight="1" x14ac:dyDescent="0.25">
      <c r="A92" s="31" t="s">
        <v>419</v>
      </c>
      <c r="B92" s="105" t="s">
        <v>420</v>
      </c>
      <c r="C92" s="32" t="s">
        <v>421</v>
      </c>
      <c r="D92" s="113"/>
      <c r="E92" s="58" t="s">
        <v>90</v>
      </c>
      <c r="F92" s="58" t="s">
        <v>32</v>
      </c>
      <c r="G92" s="58" t="s">
        <v>422</v>
      </c>
      <c r="H92" s="32" t="s">
        <v>417</v>
      </c>
      <c r="I92" s="6" t="s">
        <v>418</v>
      </c>
      <c r="J92" s="37">
        <v>1</v>
      </c>
      <c r="K92" s="38"/>
      <c r="L92" s="39"/>
      <c r="M92" s="183">
        <v>1</v>
      </c>
      <c r="N92" s="41"/>
      <c r="O92" s="42"/>
      <c r="P92" s="105" t="s">
        <v>678</v>
      </c>
    </row>
    <row r="93" spans="1:16" ht="143.25" customHeight="1" x14ac:dyDescent="0.25">
      <c r="A93" s="31" t="s">
        <v>423</v>
      </c>
      <c r="B93" s="105" t="s">
        <v>424</v>
      </c>
      <c r="C93" s="32" t="s">
        <v>425</v>
      </c>
      <c r="D93" s="113"/>
      <c r="E93" s="58" t="s">
        <v>127</v>
      </c>
      <c r="F93" s="58" t="s">
        <v>32</v>
      </c>
      <c r="G93" s="58" t="s">
        <v>426</v>
      </c>
      <c r="H93" s="32" t="s">
        <v>427</v>
      </c>
      <c r="I93" s="6" t="s">
        <v>428</v>
      </c>
      <c r="J93" s="37">
        <v>1</v>
      </c>
      <c r="K93" s="180">
        <v>1</v>
      </c>
      <c r="L93" s="39"/>
      <c r="M93" s="40"/>
      <c r="N93" s="41"/>
      <c r="O93" s="42"/>
      <c r="P93" s="105" t="s">
        <v>801</v>
      </c>
    </row>
    <row r="94" spans="1:16" ht="135.75" customHeight="1" x14ac:dyDescent="0.25">
      <c r="A94" s="31" t="s">
        <v>429</v>
      </c>
      <c r="B94" s="105" t="s">
        <v>430</v>
      </c>
      <c r="C94" s="32" t="s">
        <v>425</v>
      </c>
      <c r="D94" s="113"/>
      <c r="E94" s="58" t="s">
        <v>127</v>
      </c>
      <c r="F94" s="58" t="s">
        <v>32</v>
      </c>
      <c r="G94" s="58" t="s">
        <v>116</v>
      </c>
      <c r="H94" s="32" t="s">
        <v>427</v>
      </c>
      <c r="I94" s="6" t="s">
        <v>428</v>
      </c>
      <c r="J94" s="37">
        <v>1</v>
      </c>
      <c r="K94" s="180">
        <v>1</v>
      </c>
      <c r="L94" s="39"/>
      <c r="M94" s="40"/>
      <c r="N94" s="41"/>
      <c r="O94" s="42"/>
      <c r="P94" s="105" t="s">
        <v>802</v>
      </c>
    </row>
    <row r="95" spans="1:16" ht="96" customHeight="1" x14ac:dyDescent="0.25">
      <c r="A95" s="114" t="s">
        <v>431</v>
      </c>
      <c r="B95" s="32" t="s">
        <v>432</v>
      </c>
      <c r="C95" s="32" t="s">
        <v>433</v>
      </c>
      <c r="D95" s="32"/>
      <c r="E95" s="58" t="s">
        <v>127</v>
      </c>
      <c r="F95" s="58" t="s">
        <v>32</v>
      </c>
      <c r="G95" s="58" t="s">
        <v>434</v>
      </c>
      <c r="H95" s="32" t="s">
        <v>427</v>
      </c>
      <c r="I95" s="6" t="s">
        <v>428</v>
      </c>
      <c r="J95" s="37">
        <v>1</v>
      </c>
      <c r="K95" s="38"/>
      <c r="L95" s="39"/>
      <c r="M95" s="77"/>
      <c r="N95" s="41"/>
      <c r="O95" s="42">
        <v>1</v>
      </c>
      <c r="P95" s="179" t="s">
        <v>709</v>
      </c>
    </row>
    <row r="96" spans="1:16" ht="162.75" customHeight="1" x14ac:dyDescent="0.25">
      <c r="A96" s="114" t="s">
        <v>435</v>
      </c>
      <c r="B96" s="32" t="s">
        <v>436</v>
      </c>
      <c r="C96" s="32" t="s">
        <v>425</v>
      </c>
      <c r="D96" s="32"/>
      <c r="E96" s="58" t="s">
        <v>127</v>
      </c>
      <c r="F96" s="58" t="s">
        <v>32</v>
      </c>
      <c r="G96" s="58" t="s">
        <v>156</v>
      </c>
      <c r="H96" s="32" t="s">
        <v>427</v>
      </c>
      <c r="I96" s="6" t="s">
        <v>428</v>
      </c>
      <c r="J96" s="37">
        <v>1</v>
      </c>
      <c r="K96" s="38"/>
      <c r="L96" s="39"/>
      <c r="M96" s="183">
        <v>1</v>
      </c>
      <c r="N96" s="41"/>
      <c r="O96" s="42"/>
      <c r="P96" s="105" t="s">
        <v>679</v>
      </c>
    </row>
    <row r="97" spans="1:16" ht="55.5" customHeight="1" x14ac:dyDescent="0.25">
      <c r="A97" s="114" t="s">
        <v>437</v>
      </c>
      <c r="B97" s="32" t="s">
        <v>438</v>
      </c>
      <c r="C97" s="32" t="s">
        <v>32</v>
      </c>
      <c r="D97" s="32"/>
      <c r="E97" s="58" t="s">
        <v>439</v>
      </c>
      <c r="F97" s="58" t="s">
        <v>32</v>
      </c>
      <c r="G97" s="58" t="s">
        <v>156</v>
      </c>
      <c r="H97" s="32" t="s">
        <v>440</v>
      </c>
      <c r="I97" s="6" t="s">
        <v>428</v>
      </c>
      <c r="J97" s="37">
        <v>1</v>
      </c>
      <c r="K97" s="38"/>
      <c r="L97" s="39"/>
      <c r="M97" s="77"/>
      <c r="N97" s="41"/>
      <c r="O97" s="42">
        <v>1</v>
      </c>
      <c r="P97" s="105" t="s">
        <v>725</v>
      </c>
    </row>
    <row r="98" spans="1:16" ht="84" customHeight="1" x14ac:dyDescent="0.25">
      <c r="A98" s="114" t="s">
        <v>441</v>
      </c>
      <c r="B98" s="32" t="s">
        <v>442</v>
      </c>
      <c r="C98" s="32" t="s">
        <v>443</v>
      </c>
      <c r="D98" s="32"/>
      <c r="E98" s="32" t="s">
        <v>444</v>
      </c>
      <c r="F98" s="58">
        <v>43100</v>
      </c>
      <c r="G98" s="58" t="s">
        <v>156</v>
      </c>
      <c r="H98" s="32" t="s">
        <v>445</v>
      </c>
      <c r="I98" s="6" t="s">
        <v>446</v>
      </c>
      <c r="J98" s="37">
        <v>1</v>
      </c>
      <c r="K98" s="75"/>
      <c r="L98" s="39"/>
      <c r="M98" s="183">
        <v>1</v>
      </c>
      <c r="N98" s="41"/>
      <c r="O98" s="42"/>
      <c r="P98" s="105" t="s">
        <v>803</v>
      </c>
    </row>
    <row r="99" spans="1:16" ht="105" customHeight="1" x14ac:dyDescent="0.25">
      <c r="A99" s="178" t="s">
        <v>447</v>
      </c>
      <c r="B99" s="179" t="s">
        <v>448</v>
      </c>
      <c r="C99" s="179" t="s">
        <v>32</v>
      </c>
      <c r="D99" s="179"/>
      <c r="E99" s="179" t="s">
        <v>444</v>
      </c>
      <c r="F99" s="58" t="s">
        <v>32</v>
      </c>
      <c r="G99" s="58" t="s">
        <v>449</v>
      </c>
      <c r="H99" s="179" t="s">
        <v>445</v>
      </c>
      <c r="I99" s="6" t="s">
        <v>450</v>
      </c>
      <c r="J99" s="37">
        <v>1</v>
      </c>
      <c r="K99" s="180">
        <v>1</v>
      </c>
      <c r="L99" s="39"/>
      <c r="M99" s="40"/>
      <c r="N99" s="41"/>
      <c r="O99" s="42"/>
      <c r="P99" s="105" t="s">
        <v>798</v>
      </c>
    </row>
    <row r="100" spans="1:16" ht="58.5" customHeight="1" x14ac:dyDescent="0.25">
      <c r="A100" s="178" t="s">
        <v>451</v>
      </c>
      <c r="B100" s="179" t="s">
        <v>452</v>
      </c>
      <c r="C100" s="179" t="s">
        <v>453</v>
      </c>
      <c r="D100" s="179"/>
      <c r="E100" s="179" t="s">
        <v>444</v>
      </c>
      <c r="F100" s="58">
        <v>42856</v>
      </c>
      <c r="G100" s="58" t="s">
        <v>41</v>
      </c>
      <c r="H100" s="179" t="s">
        <v>445</v>
      </c>
      <c r="I100" s="6" t="s">
        <v>428</v>
      </c>
      <c r="J100" s="37">
        <v>1</v>
      </c>
      <c r="K100" s="180">
        <v>1</v>
      </c>
      <c r="L100" s="39"/>
      <c r="M100" s="40"/>
      <c r="N100" s="41"/>
      <c r="O100" s="42"/>
      <c r="P100" s="105" t="s">
        <v>799</v>
      </c>
    </row>
    <row r="101" spans="1:16" ht="57" customHeight="1" x14ac:dyDescent="0.25">
      <c r="A101" s="114" t="s">
        <v>454</v>
      </c>
      <c r="B101" s="32" t="s">
        <v>455</v>
      </c>
      <c r="C101" s="32" t="s">
        <v>456</v>
      </c>
      <c r="D101" s="32"/>
      <c r="E101" s="32" t="s">
        <v>33</v>
      </c>
      <c r="F101" s="58" t="s">
        <v>32</v>
      </c>
      <c r="G101" s="58" t="s">
        <v>457</v>
      </c>
      <c r="H101" s="32" t="s">
        <v>440</v>
      </c>
      <c r="I101" s="6" t="s">
        <v>458</v>
      </c>
      <c r="J101" s="37">
        <v>1</v>
      </c>
      <c r="K101" s="180">
        <v>1</v>
      </c>
      <c r="L101" s="39"/>
      <c r="M101" s="40"/>
      <c r="N101" s="41"/>
      <c r="O101" s="42"/>
      <c r="P101" s="105" t="s">
        <v>804</v>
      </c>
    </row>
    <row r="102" spans="1:16" ht="49.5" customHeight="1" x14ac:dyDescent="0.25">
      <c r="A102" s="114" t="s">
        <v>459</v>
      </c>
      <c r="B102" s="32" t="s">
        <v>460</v>
      </c>
      <c r="C102" s="32" t="s">
        <v>461</v>
      </c>
      <c r="D102" s="32"/>
      <c r="E102" s="32" t="s">
        <v>33</v>
      </c>
      <c r="F102" s="58" t="s">
        <v>32</v>
      </c>
      <c r="G102" s="58" t="s">
        <v>457</v>
      </c>
      <c r="H102" s="32" t="s">
        <v>440</v>
      </c>
      <c r="I102" s="6" t="s">
        <v>458</v>
      </c>
      <c r="J102" s="37">
        <v>1</v>
      </c>
      <c r="K102" s="180">
        <v>1</v>
      </c>
      <c r="L102" s="39"/>
      <c r="M102" s="40"/>
      <c r="N102" s="41"/>
      <c r="O102" s="42"/>
      <c r="P102" s="179" t="s">
        <v>805</v>
      </c>
    </row>
    <row r="103" spans="1:16" ht="49.5" customHeight="1" x14ac:dyDescent="0.25">
      <c r="A103" s="31" t="s">
        <v>462</v>
      </c>
      <c r="B103" s="105" t="s">
        <v>463</v>
      </c>
      <c r="C103" s="32" t="s">
        <v>464</v>
      </c>
      <c r="D103" s="113"/>
      <c r="E103" s="58" t="s">
        <v>90</v>
      </c>
      <c r="F103" s="58">
        <v>42776</v>
      </c>
      <c r="G103" s="58" t="s">
        <v>465</v>
      </c>
      <c r="H103" s="32" t="s">
        <v>466</v>
      </c>
      <c r="I103" s="6" t="s">
        <v>450</v>
      </c>
      <c r="J103" s="37">
        <v>1</v>
      </c>
      <c r="K103" s="180">
        <v>1</v>
      </c>
      <c r="L103" s="39"/>
      <c r="M103" s="40"/>
      <c r="N103" s="41"/>
      <c r="O103" s="42"/>
      <c r="P103" s="105" t="s">
        <v>806</v>
      </c>
    </row>
    <row r="104" spans="1:16" ht="57" customHeight="1" x14ac:dyDescent="0.25">
      <c r="A104" s="114" t="s">
        <v>467</v>
      </c>
      <c r="B104" s="32" t="s">
        <v>468</v>
      </c>
      <c r="C104" s="32" t="s">
        <v>469</v>
      </c>
      <c r="D104" s="32"/>
      <c r="E104" s="32" t="s">
        <v>90</v>
      </c>
      <c r="F104" s="58">
        <v>43008</v>
      </c>
      <c r="G104" s="58" t="s">
        <v>470</v>
      </c>
      <c r="H104" s="32" t="s">
        <v>471</v>
      </c>
      <c r="I104" s="6" t="s">
        <v>428</v>
      </c>
      <c r="J104" s="37">
        <v>1</v>
      </c>
      <c r="K104" s="180">
        <v>1</v>
      </c>
      <c r="L104" s="39"/>
      <c r="M104" s="77"/>
      <c r="N104" s="41"/>
      <c r="O104" s="42"/>
      <c r="P104" s="179" t="s">
        <v>710</v>
      </c>
    </row>
    <row r="105" spans="1:16" x14ac:dyDescent="0.25">
      <c r="A105" s="110">
        <v>9</v>
      </c>
      <c r="B105" s="257" t="s">
        <v>635</v>
      </c>
      <c r="C105" s="258"/>
      <c r="D105" s="258"/>
      <c r="E105" s="258"/>
      <c r="F105" s="258"/>
      <c r="G105" s="258"/>
      <c r="H105" s="258"/>
      <c r="I105" s="258"/>
      <c r="J105" s="111"/>
      <c r="K105" s="57"/>
      <c r="L105" s="57"/>
      <c r="M105" s="57"/>
      <c r="N105" s="57"/>
      <c r="O105" s="57"/>
      <c r="P105" s="30"/>
    </row>
    <row r="106" spans="1:16" ht="164.25" customHeight="1" x14ac:dyDescent="0.25">
      <c r="A106" s="31" t="s">
        <v>472</v>
      </c>
      <c r="B106" s="32" t="s">
        <v>473</v>
      </c>
      <c r="C106" s="33" t="s">
        <v>474</v>
      </c>
      <c r="D106" s="32" t="s">
        <v>475</v>
      </c>
      <c r="E106" s="34"/>
      <c r="F106" s="115">
        <v>42795</v>
      </c>
      <c r="G106" s="36" t="s">
        <v>26</v>
      </c>
      <c r="H106" s="32" t="s">
        <v>476</v>
      </c>
      <c r="I106" s="6" t="s">
        <v>477</v>
      </c>
      <c r="J106" s="37">
        <v>1</v>
      </c>
      <c r="K106" s="38"/>
      <c r="L106" s="39"/>
      <c r="M106" s="183">
        <v>1</v>
      </c>
      <c r="N106" s="41"/>
      <c r="O106" s="42"/>
      <c r="P106" s="105" t="s">
        <v>807</v>
      </c>
    </row>
    <row r="107" spans="1:16" ht="175.5" customHeight="1" x14ac:dyDescent="0.25">
      <c r="A107" s="31" t="s">
        <v>478</v>
      </c>
      <c r="B107" s="32" t="s">
        <v>479</v>
      </c>
      <c r="C107" s="33" t="s">
        <v>480</v>
      </c>
      <c r="D107" s="32" t="s">
        <v>481</v>
      </c>
      <c r="E107" s="34"/>
      <c r="F107" s="116" t="s">
        <v>482</v>
      </c>
      <c r="G107" s="36" t="s">
        <v>26</v>
      </c>
      <c r="H107" s="32" t="s">
        <v>476</v>
      </c>
      <c r="I107" s="6" t="s">
        <v>483</v>
      </c>
      <c r="J107" s="37">
        <v>1</v>
      </c>
      <c r="K107" s="38">
        <v>1</v>
      </c>
      <c r="L107" s="39"/>
      <c r="M107" s="77"/>
      <c r="N107" s="41"/>
      <c r="O107" s="42"/>
      <c r="P107" s="105" t="s">
        <v>808</v>
      </c>
    </row>
    <row r="108" spans="1:16" ht="373.5" customHeight="1" x14ac:dyDescent="0.25">
      <c r="A108" s="31" t="s">
        <v>484</v>
      </c>
      <c r="B108" s="32" t="s">
        <v>485</v>
      </c>
      <c r="C108" s="33" t="s">
        <v>486</v>
      </c>
      <c r="D108" s="32"/>
      <c r="E108" s="34" t="s">
        <v>90</v>
      </c>
      <c r="F108" s="43" t="s">
        <v>25</v>
      </c>
      <c r="G108" s="36" t="s">
        <v>156</v>
      </c>
      <c r="H108" s="32" t="s">
        <v>487</v>
      </c>
      <c r="I108" s="6" t="s">
        <v>488</v>
      </c>
      <c r="J108" s="37">
        <v>1</v>
      </c>
      <c r="K108" s="38">
        <v>1</v>
      </c>
      <c r="L108" s="39"/>
      <c r="M108" s="40"/>
      <c r="N108" s="41"/>
      <c r="O108" s="42"/>
      <c r="P108" s="105" t="s">
        <v>809</v>
      </c>
    </row>
    <row r="109" spans="1:16" ht="318" customHeight="1" x14ac:dyDescent="0.25">
      <c r="A109" s="31" t="s">
        <v>489</v>
      </c>
      <c r="B109" s="32" t="s">
        <v>490</v>
      </c>
      <c r="C109" s="33" t="s">
        <v>491</v>
      </c>
      <c r="D109" s="32" t="s">
        <v>492</v>
      </c>
      <c r="E109" s="34" t="s">
        <v>90</v>
      </c>
      <c r="F109" s="117" t="s">
        <v>493</v>
      </c>
      <c r="G109" s="63" t="s">
        <v>26</v>
      </c>
      <c r="H109" s="32" t="s">
        <v>494</v>
      </c>
      <c r="I109" s="6" t="s">
        <v>488</v>
      </c>
      <c r="J109" s="37">
        <v>1</v>
      </c>
      <c r="K109" s="38">
        <v>1</v>
      </c>
      <c r="L109" s="39"/>
      <c r="M109" s="40"/>
      <c r="N109" s="41"/>
      <c r="O109" s="42"/>
      <c r="P109" s="105" t="s">
        <v>810</v>
      </c>
    </row>
    <row r="110" spans="1:16" ht="141" customHeight="1" x14ac:dyDescent="0.25">
      <c r="A110" s="274" t="s">
        <v>495</v>
      </c>
      <c r="B110" s="275" t="s">
        <v>496</v>
      </c>
      <c r="C110" s="276" t="s">
        <v>497</v>
      </c>
      <c r="D110" s="275"/>
      <c r="E110" s="34" t="s">
        <v>90</v>
      </c>
      <c r="F110" s="117" t="s">
        <v>498</v>
      </c>
      <c r="G110" s="63" t="s">
        <v>324</v>
      </c>
      <c r="H110" s="32" t="s">
        <v>499</v>
      </c>
      <c r="I110" s="6" t="s">
        <v>500</v>
      </c>
      <c r="J110" s="37">
        <v>1</v>
      </c>
      <c r="K110" s="38"/>
      <c r="L110" s="39"/>
      <c r="M110" s="183">
        <v>1</v>
      </c>
      <c r="N110" s="41"/>
      <c r="O110" s="42"/>
      <c r="P110" s="187" t="s">
        <v>811</v>
      </c>
    </row>
    <row r="111" spans="1:16" ht="170.25" customHeight="1" x14ac:dyDescent="0.25">
      <c r="A111" s="274"/>
      <c r="B111" s="275"/>
      <c r="C111" s="276"/>
      <c r="D111" s="275"/>
      <c r="E111" s="34" t="s">
        <v>90</v>
      </c>
      <c r="F111" s="117" t="s">
        <v>501</v>
      </c>
      <c r="G111" s="63" t="s">
        <v>25</v>
      </c>
      <c r="H111" s="32" t="s">
        <v>502</v>
      </c>
      <c r="I111" s="6" t="s">
        <v>503</v>
      </c>
      <c r="J111" s="37">
        <v>1</v>
      </c>
      <c r="K111" s="164"/>
      <c r="L111" s="39"/>
      <c r="M111" s="183">
        <v>1</v>
      </c>
      <c r="N111" s="41"/>
      <c r="O111" s="42"/>
      <c r="P111" s="187" t="s">
        <v>812</v>
      </c>
    </row>
    <row r="112" spans="1:16" ht="96" customHeight="1" x14ac:dyDescent="0.25">
      <c r="A112" s="31" t="s">
        <v>504</v>
      </c>
      <c r="B112" s="32" t="s">
        <v>684</v>
      </c>
      <c r="C112" s="32" t="s">
        <v>505</v>
      </c>
      <c r="D112" s="32" t="s">
        <v>23</v>
      </c>
      <c r="E112" s="34" t="s">
        <v>90</v>
      </c>
      <c r="F112" s="118" t="s">
        <v>506</v>
      </c>
      <c r="G112" s="118" t="s">
        <v>506</v>
      </c>
      <c r="H112" s="32" t="s">
        <v>98</v>
      </c>
      <c r="I112" s="6" t="s">
        <v>488</v>
      </c>
      <c r="J112" s="37">
        <v>1</v>
      </c>
      <c r="K112" s="38">
        <v>1</v>
      </c>
      <c r="L112" s="39"/>
      <c r="M112" s="40"/>
      <c r="N112" s="41"/>
      <c r="O112" s="42"/>
      <c r="P112" s="105" t="s">
        <v>813</v>
      </c>
    </row>
    <row r="113" spans="1:16" ht="67.5" customHeight="1" x14ac:dyDescent="0.25">
      <c r="A113" s="31" t="s">
        <v>507</v>
      </c>
      <c r="B113" s="32" t="s">
        <v>508</v>
      </c>
      <c r="C113" s="32" t="s">
        <v>509</v>
      </c>
      <c r="D113" s="32" t="s">
        <v>510</v>
      </c>
      <c r="E113" s="34"/>
      <c r="F113" s="95" t="s">
        <v>511</v>
      </c>
      <c r="G113" s="119" t="s">
        <v>156</v>
      </c>
      <c r="H113" s="32" t="s">
        <v>512</v>
      </c>
      <c r="I113" s="6" t="s">
        <v>513</v>
      </c>
      <c r="J113" s="37">
        <v>1</v>
      </c>
      <c r="K113" s="38"/>
      <c r="L113" s="39"/>
      <c r="M113" s="183">
        <v>1</v>
      </c>
      <c r="N113" s="41"/>
      <c r="O113" s="42"/>
      <c r="P113" s="61" t="s">
        <v>711</v>
      </c>
    </row>
    <row r="114" spans="1:16" ht="59.25" customHeight="1" x14ac:dyDescent="0.25">
      <c r="A114" s="31" t="s">
        <v>514</v>
      </c>
      <c r="B114" s="32" t="s">
        <v>515</v>
      </c>
      <c r="C114" s="32" t="s">
        <v>516</v>
      </c>
      <c r="D114" s="32" t="s">
        <v>23</v>
      </c>
      <c r="E114" s="34" t="s">
        <v>90</v>
      </c>
      <c r="F114" s="176" t="s">
        <v>516</v>
      </c>
      <c r="G114" s="115" t="s">
        <v>517</v>
      </c>
      <c r="H114" s="32" t="s">
        <v>518</v>
      </c>
      <c r="I114" s="6" t="s">
        <v>519</v>
      </c>
      <c r="J114" s="121">
        <v>1</v>
      </c>
      <c r="K114" s="180">
        <v>1</v>
      </c>
      <c r="L114" s="123"/>
      <c r="M114" s="124"/>
      <c r="N114" s="125"/>
      <c r="O114" s="126"/>
      <c r="P114" s="179" t="s">
        <v>814</v>
      </c>
    </row>
    <row r="115" spans="1:16" ht="94.5" customHeight="1" x14ac:dyDescent="0.25">
      <c r="A115" s="31" t="s">
        <v>520</v>
      </c>
      <c r="B115" s="32" t="s">
        <v>521</v>
      </c>
      <c r="C115" s="32" t="s">
        <v>522</v>
      </c>
      <c r="D115" s="32" t="s">
        <v>23</v>
      </c>
      <c r="E115" s="34" t="s">
        <v>90</v>
      </c>
      <c r="F115" s="176" t="s">
        <v>522</v>
      </c>
      <c r="G115" s="120" t="s">
        <v>523</v>
      </c>
      <c r="H115" s="32" t="s">
        <v>524</v>
      </c>
      <c r="I115" s="6" t="s">
        <v>525</v>
      </c>
      <c r="J115" s="121">
        <v>1</v>
      </c>
      <c r="K115" s="180">
        <v>1</v>
      </c>
      <c r="L115" s="123"/>
      <c r="M115" s="124"/>
      <c r="N115" s="125"/>
      <c r="O115" s="126"/>
      <c r="P115" s="179" t="s">
        <v>815</v>
      </c>
    </row>
    <row r="116" spans="1:16" ht="93.75" customHeight="1" x14ac:dyDescent="0.25">
      <c r="A116" s="31" t="s">
        <v>526</v>
      </c>
      <c r="B116" s="32" t="s">
        <v>527</v>
      </c>
      <c r="C116" s="32" t="s">
        <v>528</v>
      </c>
      <c r="D116" s="32" t="s">
        <v>23</v>
      </c>
      <c r="E116" s="34" t="s">
        <v>90</v>
      </c>
      <c r="F116" s="176" t="s">
        <v>528</v>
      </c>
      <c r="G116" s="120" t="s">
        <v>523</v>
      </c>
      <c r="H116" s="32" t="s">
        <v>529</v>
      </c>
      <c r="I116" s="6" t="s">
        <v>519</v>
      </c>
      <c r="J116" s="121">
        <v>1</v>
      </c>
      <c r="K116" s="180">
        <v>1</v>
      </c>
      <c r="L116" s="123"/>
      <c r="M116" s="124"/>
      <c r="N116" s="125"/>
      <c r="O116" s="126"/>
      <c r="P116" s="179" t="s">
        <v>816</v>
      </c>
    </row>
    <row r="117" spans="1:16" ht="20.25" customHeight="1" x14ac:dyDescent="0.25">
      <c r="A117" s="28">
        <v>10</v>
      </c>
      <c r="B117" s="257" t="s">
        <v>636</v>
      </c>
      <c r="C117" s="258"/>
      <c r="D117" s="258"/>
      <c r="E117" s="258"/>
      <c r="F117" s="258"/>
      <c r="G117" s="258"/>
      <c r="H117" s="258"/>
      <c r="I117" s="258"/>
      <c r="J117" s="111"/>
      <c r="K117" s="127"/>
      <c r="L117" s="127"/>
      <c r="M117" s="127"/>
      <c r="N117" s="127"/>
      <c r="O117" s="127"/>
      <c r="P117" s="191"/>
    </row>
    <row r="118" spans="1:16" ht="44.25" customHeight="1" x14ac:dyDescent="0.25">
      <c r="A118" s="45" t="s">
        <v>530</v>
      </c>
      <c r="B118" s="105" t="s">
        <v>531</v>
      </c>
      <c r="C118" s="32" t="s">
        <v>532</v>
      </c>
      <c r="D118" s="32"/>
      <c r="E118" s="32" t="s">
        <v>115</v>
      </c>
      <c r="F118" s="32" t="s">
        <v>59</v>
      </c>
      <c r="G118" s="32"/>
      <c r="H118" s="49" t="s">
        <v>533</v>
      </c>
      <c r="I118" s="6" t="s">
        <v>534</v>
      </c>
      <c r="J118" s="129">
        <v>1</v>
      </c>
      <c r="K118" s="122"/>
      <c r="L118" s="123"/>
      <c r="M118" s="124">
        <v>1</v>
      </c>
      <c r="N118" s="125"/>
      <c r="O118" s="126"/>
      <c r="P118" s="105" t="s">
        <v>711</v>
      </c>
    </row>
    <row r="119" spans="1:16" ht="45" customHeight="1" x14ac:dyDescent="0.25">
      <c r="A119" s="45" t="s">
        <v>535</v>
      </c>
      <c r="B119" s="105" t="s">
        <v>536</v>
      </c>
      <c r="C119" s="32" t="s">
        <v>532</v>
      </c>
      <c r="D119" s="32"/>
      <c r="E119" s="32" t="s">
        <v>115</v>
      </c>
      <c r="F119" s="32" t="s">
        <v>59</v>
      </c>
      <c r="G119" s="32"/>
      <c r="H119" s="49" t="s">
        <v>533</v>
      </c>
      <c r="I119" s="6" t="s">
        <v>534</v>
      </c>
      <c r="J119" s="129">
        <v>1</v>
      </c>
      <c r="K119" s="122"/>
      <c r="L119" s="123"/>
      <c r="M119" s="124"/>
      <c r="N119" s="125"/>
      <c r="O119" s="126">
        <v>1</v>
      </c>
      <c r="P119" s="116" t="s">
        <v>714</v>
      </c>
    </row>
    <row r="120" spans="1:16" ht="38.25" x14ac:dyDescent="0.25">
      <c r="A120" s="45" t="s">
        <v>537</v>
      </c>
      <c r="B120" s="105" t="s">
        <v>536</v>
      </c>
      <c r="C120" s="32" t="s">
        <v>121</v>
      </c>
      <c r="D120" s="32"/>
      <c r="E120" s="32" t="s">
        <v>115</v>
      </c>
      <c r="F120" s="32" t="s">
        <v>324</v>
      </c>
      <c r="G120" s="32"/>
      <c r="H120" s="130" t="s">
        <v>538</v>
      </c>
      <c r="I120" s="6" t="s">
        <v>534</v>
      </c>
      <c r="J120" s="129">
        <v>1</v>
      </c>
      <c r="K120" s="122"/>
      <c r="L120" s="123"/>
      <c r="M120" s="124"/>
      <c r="N120" s="125"/>
      <c r="O120" s="126">
        <v>1</v>
      </c>
      <c r="P120" s="116" t="s">
        <v>714</v>
      </c>
    </row>
    <row r="121" spans="1:16" ht="43.5" customHeight="1" x14ac:dyDescent="0.25">
      <c r="A121" s="45" t="s">
        <v>539</v>
      </c>
      <c r="B121" s="105" t="s">
        <v>540</v>
      </c>
      <c r="C121" s="32" t="s">
        <v>532</v>
      </c>
      <c r="D121" s="32"/>
      <c r="E121" s="32" t="s">
        <v>115</v>
      </c>
      <c r="F121" s="32" t="s">
        <v>59</v>
      </c>
      <c r="G121" s="32"/>
      <c r="H121" s="49" t="s">
        <v>533</v>
      </c>
      <c r="I121" s="6" t="s">
        <v>534</v>
      </c>
      <c r="J121" s="129">
        <v>1</v>
      </c>
      <c r="K121" s="122"/>
      <c r="L121" s="123"/>
      <c r="M121" s="124">
        <v>1</v>
      </c>
      <c r="N121" s="125"/>
      <c r="O121" s="126"/>
      <c r="P121" s="105" t="s">
        <v>713</v>
      </c>
    </row>
    <row r="122" spans="1:16" ht="63.75" customHeight="1" x14ac:dyDescent="0.25">
      <c r="A122" s="45" t="s">
        <v>541</v>
      </c>
      <c r="B122" s="32" t="s">
        <v>542</v>
      </c>
      <c r="C122" s="32" t="s">
        <v>543</v>
      </c>
      <c r="D122" s="32" t="s">
        <v>23</v>
      </c>
      <c r="E122" s="32" t="s">
        <v>127</v>
      </c>
      <c r="F122" s="32" t="s">
        <v>102</v>
      </c>
      <c r="G122" s="32" t="s">
        <v>102</v>
      </c>
      <c r="H122" s="32" t="s">
        <v>544</v>
      </c>
      <c r="I122" s="6" t="s">
        <v>534</v>
      </c>
      <c r="J122" s="129">
        <v>1</v>
      </c>
      <c r="K122" s="122">
        <v>1</v>
      </c>
      <c r="L122" s="123"/>
      <c r="M122" s="124"/>
      <c r="N122" s="125"/>
      <c r="O122" s="126"/>
      <c r="P122" s="105" t="s">
        <v>817</v>
      </c>
    </row>
    <row r="123" spans="1:16" ht="159" customHeight="1" x14ac:dyDescent="0.25">
      <c r="A123" s="45" t="s">
        <v>545</v>
      </c>
      <c r="B123" s="32" t="s">
        <v>546</v>
      </c>
      <c r="C123" s="32" t="s">
        <v>547</v>
      </c>
      <c r="D123" s="32"/>
      <c r="E123" s="32" t="s">
        <v>127</v>
      </c>
      <c r="F123" s="32" t="s">
        <v>548</v>
      </c>
      <c r="G123" s="32"/>
      <c r="H123" s="105" t="s">
        <v>549</v>
      </c>
      <c r="I123" s="6" t="s">
        <v>550</v>
      </c>
      <c r="J123" s="129">
        <v>1</v>
      </c>
      <c r="K123" s="122"/>
      <c r="L123" s="123"/>
      <c r="M123" s="183">
        <v>1</v>
      </c>
      <c r="N123" s="125"/>
      <c r="O123" s="126"/>
      <c r="P123" s="105" t="s">
        <v>818</v>
      </c>
    </row>
    <row r="124" spans="1:16" ht="76.5" x14ac:dyDescent="0.25">
      <c r="A124" s="45" t="s">
        <v>551</v>
      </c>
      <c r="B124" s="105" t="s">
        <v>552</v>
      </c>
      <c r="C124" s="32" t="s">
        <v>121</v>
      </c>
      <c r="D124" s="32"/>
      <c r="E124" s="32" t="s">
        <v>51</v>
      </c>
      <c r="F124" s="32" t="s">
        <v>548</v>
      </c>
      <c r="G124" s="175"/>
      <c r="H124" s="32" t="s">
        <v>553</v>
      </c>
      <c r="I124" s="6" t="s">
        <v>550</v>
      </c>
      <c r="J124" s="129">
        <v>1</v>
      </c>
      <c r="K124" s="122"/>
      <c r="L124" s="123"/>
      <c r="M124" s="183">
        <v>1</v>
      </c>
      <c r="N124" s="125"/>
      <c r="O124" s="126"/>
      <c r="P124" s="105" t="s">
        <v>819</v>
      </c>
    </row>
    <row r="125" spans="1:16" ht="77.25" customHeight="1" x14ac:dyDescent="0.25">
      <c r="A125" s="45" t="s">
        <v>554</v>
      </c>
      <c r="B125" s="105" t="s">
        <v>555</v>
      </c>
      <c r="C125" s="32" t="str">
        <f>$C$124</f>
        <v>VM iniciatīva</v>
      </c>
      <c r="D125" s="32"/>
      <c r="E125" s="32" t="s">
        <v>51</v>
      </c>
      <c r="F125" s="32" t="s">
        <v>52</v>
      </c>
      <c r="G125" s="32" t="s">
        <v>156</v>
      </c>
      <c r="H125" s="32" t="s">
        <v>715</v>
      </c>
      <c r="I125" s="6" t="s">
        <v>556</v>
      </c>
      <c r="J125" s="129">
        <v>1</v>
      </c>
      <c r="K125" s="122"/>
      <c r="L125" s="123"/>
      <c r="M125" s="124">
        <v>1</v>
      </c>
      <c r="N125" s="125"/>
      <c r="O125" s="126"/>
      <c r="P125" s="105" t="s">
        <v>716</v>
      </c>
    </row>
    <row r="126" spans="1:16" ht="48.75" customHeight="1" x14ac:dyDescent="0.25">
      <c r="A126" s="45" t="s">
        <v>557</v>
      </c>
      <c r="B126" s="105" t="s">
        <v>558</v>
      </c>
      <c r="C126" s="32" t="s">
        <v>121</v>
      </c>
      <c r="D126" s="32"/>
      <c r="E126" s="32" t="s">
        <v>51</v>
      </c>
      <c r="F126" s="32" t="s">
        <v>52</v>
      </c>
      <c r="G126" s="175"/>
      <c r="H126" s="49" t="s">
        <v>559</v>
      </c>
      <c r="I126" s="6" t="s">
        <v>550</v>
      </c>
      <c r="J126" s="129">
        <v>1</v>
      </c>
      <c r="K126" s="122"/>
      <c r="L126" s="123"/>
      <c r="M126" s="183">
        <v>1</v>
      </c>
      <c r="N126" s="125"/>
      <c r="O126" s="126"/>
      <c r="P126" s="105" t="s">
        <v>717</v>
      </c>
    </row>
    <row r="127" spans="1:16" ht="66.75" customHeight="1" x14ac:dyDescent="0.25">
      <c r="A127" s="45" t="s">
        <v>560</v>
      </c>
      <c r="B127" s="105" t="s">
        <v>561</v>
      </c>
      <c r="C127" s="32" t="s">
        <v>121</v>
      </c>
      <c r="D127" s="32"/>
      <c r="E127" s="32" t="s">
        <v>51</v>
      </c>
      <c r="F127" s="58">
        <v>42917</v>
      </c>
      <c r="G127" s="32" t="s">
        <v>156</v>
      </c>
      <c r="H127" s="49" t="s">
        <v>562</v>
      </c>
      <c r="I127" s="6" t="s">
        <v>556</v>
      </c>
      <c r="J127" s="129">
        <v>1</v>
      </c>
      <c r="K127" s="122">
        <v>1</v>
      </c>
      <c r="L127" s="123"/>
      <c r="M127" s="124"/>
      <c r="N127" s="125"/>
      <c r="O127" s="126"/>
      <c r="P127" s="105" t="s">
        <v>820</v>
      </c>
    </row>
    <row r="128" spans="1:16" ht="76.5" x14ac:dyDescent="0.25">
      <c r="A128" s="45" t="s">
        <v>563</v>
      </c>
      <c r="B128" s="105" t="s">
        <v>564</v>
      </c>
      <c r="C128" s="32" t="s">
        <v>121</v>
      </c>
      <c r="D128" s="32"/>
      <c r="E128" s="32" t="s">
        <v>51</v>
      </c>
      <c r="F128" s="32" t="s">
        <v>422</v>
      </c>
      <c r="G128" s="32" t="s">
        <v>422</v>
      </c>
      <c r="H128" s="49" t="s">
        <v>565</v>
      </c>
      <c r="I128" s="6" t="s">
        <v>556</v>
      </c>
      <c r="J128" s="129">
        <v>1</v>
      </c>
      <c r="K128" s="122"/>
      <c r="L128" s="123"/>
      <c r="M128" s="124"/>
      <c r="N128" s="125"/>
      <c r="O128" s="126">
        <v>1</v>
      </c>
      <c r="P128" s="192" t="s">
        <v>821</v>
      </c>
    </row>
    <row r="129" spans="1:16" ht="82.5" customHeight="1" x14ac:dyDescent="0.25">
      <c r="A129" s="45" t="s">
        <v>566</v>
      </c>
      <c r="B129" s="105" t="s">
        <v>567</v>
      </c>
      <c r="C129" s="32" t="s">
        <v>543</v>
      </c>
      <c r="D129" s="32"/>
      <c r="E129" s="32" t="s">
        <v>51</v>
      </c>
      <c r="F129" s="32"/>
      <c r="G129" s="32" t="s">
        <v>102</v>
      </c>
      <c r="H129" s="49" t="s">
        <v>568</v>
      </c>
      <c r="I129" s="6" t="s">
        <v>534</v>
      </c>
      <c r="J129" s="129">
        <v>1</v>
      </c>
      <c r="K129" s="122">
        <v>1</v>
      </c>
      <c r="L129" s="123"/>
      <c r="M129" s="124"/>
      <c r="N129" s="125"/>
      <c r="O129" s="126"/>
      <c r="P129" s="105" t="s">
        <v>822</v>
      </c>
    </row>
    <row r="130" spans="1:16" ht="114.75" x14ac:dyDescent="0.25">
      <c r="A130" s="45" t="s">
        <v>569</v>
      </c>
      <c r="B130" s="105" t="s">
        <v>570</v>
      </c>
      <c r="C130" s="32" t="s">
        <v>571</v>
      </c>
      <c r="D130" s="32" t="s">
        <v>572</v>
      </c>
      <c r="E130" s="32" t="s">
        <v>573</v>
      </c>
      <c r="F130" s="32" t="s">
        <v>25</v>
      </c>
      <c r="G130" s="179" t="s">
        <v>25</v>
      </c>
      <c r="H130" s="49" t="s">
        <v>574</v>
      </c>
      <c r="I130" s="6" t="s">
        <v>550</v>
      </c>
      <c r="J130" s="129">
        <v>1</v>
      </c>
      <c r="K130" s="180">
        <v>1</v>
      </c>
      <c r="L130" s="123"/>
      <c r="M130" s="124"/>
      <c r="N130" s="125"/>
      <c r="O130" s="126"/>
      <c r="P130" s="105" t="s">
        <v>823</v>
      </c>
    </row>
    <row r="131" spans="1:16" ht="107.25" customHeight="1" x14ac:dyDescent="0.25">
      <c r="A131" s="45" t="s">
        <v>575</v>
      </c>
      <c r="B131" s="32" t="s">
        <v>576</v>
      </c>
      <c r="C131" s="32" t="s">
        <v>577</v>
      </c>
      <c r="D131" s="32"/>
      <c r="E131" s="32" t="s">
        <v>578</v>
      </c>
      <c r="F131" s="32" t="s">
        <v>41</v>
      </c>
      <c r="G131" s="175"/>
      <c r="H131" s="32" t="s">
        <v>579</v>
      </c>
      <c r="I131" s="6" t="s">
        <v>550</v>
      </c>
      <c r="J131" s="129">
        <v>1</v>
      </c>
      <c r="K131" s="122"/>
      <c r="L131" s="123"/>
      <c r="M131" s="183">
        <v>1</v>
      </c>
      <c r="N131" s="125"/>
      <c r="O131" s="126"/>
      <c r="P131" s="105" t="s">
        <v>718</v>
      </c>
    </row>
    <row r="132" spans="1:16" x14ac:dyDescent="0.25">
      <c r="A132" s="110">
        <v>11</v>
      </c>
      <c r="B132" s="257" t="s">
        <v>580</v>
      </c>
      <c r="C132" s="258"/>
      <c r="D132" s="258"/>
      <c r="E132" s="258"/>
      <c r="F132" s="258"/>
      <c r="G132" s="258"/>
      <c r="H132" s="258"/>
      <c r="I132" s="258"/>
      <c r="J132" s="111"/>
      <c r="K132" s="127"/>
      <c r="L132" s="127"/>
      <c r="M132" s="127"/>
      <c r="N132" s="127"/>
      <c r="O132" s="127"/>
      <c r="P132" s="128"/>
    </row>
    <row r="133" spans="1:16" ht="83.25" customHeight="1" x14ac:dyDescent="0.25">
      <c r="A133" s="31" t="s">
        <v>581</v>
      </c>
      <c r="B133" s="32" t="s">
        <v>582</v>
      </c>
      <c r="C133" s="33" t="s">
        <v>583</v>
      </c>
      <c r="D133" s="32" t="s">
        <v>23</v>
      </c>
      <c r="E133" s="131" t="s">
        <v>90</v>
      </c>
      <c r="F133" s="32" t="s">
        <v>389</v>
      </c>
      <c r="G133" s="32" t="s">
        <v>389</v>
      </c>
      <c r="H133" s="32" t="s">
        <v>584</v>
      </c>
      <c r="I133" s="6" t="s">
        <v>585</v>
      </c>
      <c r="J133" s="129">
        <v>1</v>
      </c>
      <c r="K133" s="122">
        <v>1</v>
      </c>
      <c r="L133" s="123"/>
      <c r="M133" s="124"/>
      <c r="N133" s="125"/>
      <c r="O133" s="126"/>
      <c r="P133" s="192" t="s">
        <v>824</v>
      </c>
    </row>
    <row r="134" spans="1:16" ht="52.5" customHeight="1" x14ac:dyDescent="0.25">
      <c r="A134" s="31" t="s">
        <v>586</v>
      </c>
      <c r="B134" s="32" t="s">
        <v>587</v>
      </c>
      <c r="C134" s="33" t="s">
        <v>583</v>
      </c>
      <c r="D134" s="32"/>
      <c r="E134" s="34" t="s">
        <v>90</v>
      </c>
      <c r="F134" s="32" t="s">
        <v>191</v>
      </c>
      <c r="G134" s="32" t="s">
        <v>191</v>
      </c>
      <c r="H134" s="32" t="s">
        <v>588</v>
      </c>
      <c r="I134" s="6" t="s">
        <v>720</v>
      </c>
      <c r="J134" s="129">
        <v>1</v>
      </c>
      <c r="K134" s="122">
        <v>1</v>
      </c>
      <c r="L134" s="123"/>
      <c r="M134" s="124"/>
      <c r="N134" s="125"/>
      <c r="O134" s="126"/>
      <c r="P134" s="192" t="s">
        <v>825</v>
      </c>
    </row>
    <row r="135" spans="1:16" ht="55.5" customHeight="1" x14ac:dyDescent="0.25">
      <c r="A135" s="45" t="s">
        <v>589</v>
      </c>
      <c r="B135" s="32" t="s">
        <v>590</v>
      </c>
      <c r="C135" s="32" t="s">
        <v>591</v>
      </c>
      <c r="D135" s="32" t="s">
        <v>592</v>
      </c>
      <c r="E135" s="32" t="s">
        <v>39</v>
      </c>
      <c r="F135" s="32"/>
      <c r="G135" s="32" t="s">
        <v>156</v>
      </c>
      <c r="H135" s="34" t="s">
        <v>593</v>
      </c>
      <c r="I135" s="6" t="s">
        <v>594</v>
      </c>
      <c r="J135" s="129">
        <v>1</v>
      </c>
      <c r="K135" s="122"/>
      <c r="L135" s="123">
        <v>1</v>
      </c>
      <c r="M135" s="124"/>
      <c r="N135" s="125"/>
      <c r="O135" s="126"/>
      <c r="P135" s="192" t="s">
        <v>721</v>
      </c>
    </row>
    <row r="136" spans="1:16" ht="94.5" customHeight="1" x14ac:dyDescent="0.25">
      <c r="A136" s="45" t="s">
        <v>595</v>
      </c>
      <c r="B136" s="32" t="s">
        <v>596</v>
      </c>
      <c r="C136" s="32" t="s">
        <v>597</v>
      </c>
      <c r="D136" s="32"/>
      <c r="E136" s="32" t="s">
        <v>90</v>
      </c>
      <c r="F136" s="32" t="s">
        <v>102</v>
      </c>
      <c r="G136" s="32" t="s">
        <v>102</v>
      </c>
      <c r="H136" s="34" t="s">
        <v>598</v>
      </c>
      <c r="I136" s="6" t="s">
        <v>599</v>
      </c>
      <c r="J136" s="129">
        <v>1</v>
      </c>
      <c r="K136" s="122">
        <v>1</v>
      </c>
      <c r="L136" s="123"/>
      <c r="M136" s="124"/>
      <c r="N136" s="125"/>
      <c r="O136" s="126"/>
      <c r="P136" s="192" t="s">
        <v>826</v>
      </c>
    </row>
    <row r="137" spans="1:16" ht="93" customHeight="1" x14ac:dyDescent="0.25">
      <c r="A137" s="45" t="s">
        <v>600</v>
      </c>
      <c r="B137" s="32" t="s">
        <v>601</v>
      </c>
      <c r="C137" s="32" t="s">
        <v>597</v>
      </c>
      <c r="D137" s="32"/>
      <c r="E137" s="32" t="s">
        <v>90</v>
      </c>
      <c r="F137" s="32" t="s">
        <v>602</v>
      </c>
      <c r="G137" s="32" t="s">
        <v>602</v>
      </c>
      <c r="H137" s="34" t="s">
        <v>598</v>
      </c>
      <c r="I137" s="6" t="s">
        <v>599</v>
      </c>
      <c r="J137" s="129">
        <v>1</v>
      </c>
      <c r="K137" s="122">
        <v>1</v>
      </c>
      <c r="L137" s="123"/>
      <c r="M137" s="124"/>
      <c r="N137" s="125"/>
      <c r="O137" s="126"/>
      <c r="P137" s="192" t="s">
        <v>827</v>
      </c>
    </row>
    <row r="138" spans="1:16" ht="69" customHeight="1" x14ac:dyDescent="0.25">
      <c r="A138" s="45" t="s">
        <v>603</v>
      </c>
      <c r="B138" s="32" t="s">
        <v>719</v>
      </c>
      <c r="C138" s="32" t="s">
        <v>604</v>
      </c>
      <c r="D138" s="32"/>
      <c r="E138" s="32" t="s">
        <v>90</v>
      </c>
      <c r="F138" s="32" t="s">
        <v>605</v>
      </c>
      <c r="G138" s="32" t="s">
        <v>602</v>
      </c>
      <c r="H138" s="34" t="s">
        <v>606</v>
      </c>
      <c r="I138" s="6" t="s">
        <v>607</v>
      </c>
      <c r="J138" s="129">
        <v>1</v>
      </c>
      <c r="K138" s="122">
        <v>1</v>
      </c>
      <c r="L138" s="123"/>
      <c r="M138" s="124"/>
      <c r="N138" s="125"/>
      <c r="O138" s="126"/>
      <c r="P138" s="192" t="s">
        <v>828</v>
      </c>
    </row>
    <row r="139" spans="1:16" ht="57" customHeight="1" x14ac:dyDescent="0.25">
      <c r="A139" s="45" t="s">
        <v>608</v>
      </c>
      <c r="B139" s="32" t="s">
        <v>722</v>
      </c>
      <c r="C139" s="32" t="s">
        <v>609</v>
      </c>
      <c r="D139" s="32"/>
      <c r="E139" s="32" t="s">
        <v>90</v>
      </c>
      <c r="F139" s="32"/>
      <c r="G139" s="32" t="s">
        <v>610</v>
      </c>
      <c r="H139" s="34" t="s">
        <v>611</v>
      </c>
      <c r="I139" s="6" t="s">
        <v>607</v>
      </c>
      <c r="J139" s="129">
        <v>1</v>
      </c>
      <c r="K139" s="122">
        <v>1</v>
      </c>
      <c r="L139" s="123"/>
      <c r="M139" s="124"/>
      <c r="N139" s="125"/>
      <c r="O139" s="126"/>
      <c r="P139" s="192" t="s">
        <v>829</v>
      </c>
    </row>
    <row r="140" spans="1:16" ht="15" customHeight="1" x14ac:dyDescent="0.25">
      <c r="A140" s="28">
        <v>12</v>
      </c>
      <c r="B140" s="259" t="s">
        <v>612</v>
      </c>
      <c r="C140" s="260"/>
      <c r="D140" s="260"/>
      <c r="E140" s="260"/>
      <c r="F140" s="260"/>
      <c r="G140" s="260"/>
      <c r="H140" s="260"/>
      <c r="I140" s="260"/>
      <c r="J140" s="29"/>
      <c r="K140" s="57"/>
      <c r="L140" s="57"/>
      <c r="M140" s="57"/>
      <c r="N140" s="57"/>
      <c r="O140" s="57"/>
      <c r="P140" s="30"/>
    </row>
    <row r="141" spans="1:16" ht="69.75" customHeight="1" x14ac:dyDescent="0.25">
      <c r="A141" s="31" t="s">
        <v>613</v>
      </c>
      <c r="B141" s="32" t="s">
        <v>614</v>
      </c>
      <c r="C141" s="32" t="s">
        <v>121</v>
      </c>
      <c r="D141" s="32"/>
      <c r="E141" s="32" t="s">
        <v>90</v>
      </c>
      <c r="F141" s="32" t="s">
        <v>52</v>
      </c>
      <c r="G141" s="32" t="s">
        <v>52</v>
      </c>
      <c r="H141" s="32" t="s">
        <v>615</v>
      </c>
      <c r="I141" s="32" t="s">
        <v>616</v>
      </c>
      <c r="J141" s="37">
        <v>1</v>
      </c>
      <c r="K141" s="142">
        <v>1</v>
      </c>
      <c r="L141" s="39"/>
      <c r="M141" s="40"/>
      <c r="N141" s="41"/>
      <c r="O141" s="42"/>
      <c r="P141" s="141" t="s">
        <v>830</v>
      </c>
    </row>
    <row r="142" spans="1:16" ht="128.25" customHeight="1" x14ac:dyDescent="0.25">
      <c r="A142" s="31" t="s">
        <v>617</v>
      </c>
      <c r="B142" s="32" t="s">
        <v>618</v>
      </c>
      <c r="C142" s="32" t="s">
        <v>121</v>
      </c>
      <c r="D142" s="32"/>
      <c r="E142" s="32" t="s">
        <v>619</v>
      </c>
      <c r="F142" s="32" t="s">
        <v>52</v>
      </c>
      <c r="G142" s="32" t="s">
        <v>52</v>
      </c>
      <c r="H142" s="32" t="s">
        <v>620</v>
      </c>
      <c r="I142" s="32" t="s">
        <v>621</v>
      </c>
      <c r="J142" s="37">
        <v>1</v>
      </c>
      <c r="K142" s="38"/>
      <c r="L142" s="39"/>
      <c r="M142" s="183">
        <v>1</v>
      </c>
      <c r="N142" s="41"/>
      <c r="O142" s="42"/>
      <c r="P142" s="105" t="s">
        <v>712</v>
      </c>
    </row>
    <row r="143" spans="1:16" ht="66" customHeight="1" x14ac:dyDescent="0.25">
      <c r="A143" s="45" t="s">
        <v>622</v>
      </c>
      <c r="B143" s="32" t="s">
        <v>623</v>
      </c>
      <c r="C143" s="32" t="s">
        <v>121</v>
      </c>
      <c r="D143" s="32"/>
      <c r="E143" s="32" t="s">
        <v>619</v>
      </c>
      <c r="F143" s="32" t="s">
        <v>52</v>
      </c>
      <c r="G143" s="32" t="s">
        <v>52</v>
      </c>
      <c r="H143" s="34" t="s">
        <v>624</v>
      </c>
      <c r="I143" s="32" t="s">
        <v>616</v>
      </c>
      <c r="J143" s="37">
        <v>1</v>
      </c>
      <c r="K143" s="142">
        <v>1</v>
      </c>
      <c r="L143" s="39"/>
      <c r="M143" s="40"/>
      <c r="N143" s="41"/>
      <c r="O143" s="42"/>
      <c r="P143" s="141" t="s">
        <v>831</v>
      </c>
    </row>
    <row r="144" spans="1:16" ht="141.75" customHeight="1" x14ac:dyDescent="0.25">
      <c r="A144" s="45" t="s">
        <v>625</v>
      </c>
      <c r="B144" s="32" t="s">
        <v>626</v>
      </c>
      <c r="C144" s="32" t="s">
        <v>121</v>
      </c>
      <c r="D144" s="32"/>
      <c r="E144" s="32" t="s">
        <v>39</v>
      </c>
      <c r="F144" s="58">
        <v>42902</v>
      </c>
      <c r="G144" s="58" t="s">
        <v>627</v>
      </c>
      <c r="H144" s="34" t="s">
        <v>628</v>
      </c>
      <c r="I144" s="32" t="s">
        <v>629</v>
      </c>
      <c r="J144" s="37">
        <v>1</v>
      </c>
      <c r="K144" s="142">
        <v>1</v>
      </c>
      <c r="L144" s="39"/>
      <c r="M144" s="40"/>
      <c r="N144" s="41"/>
      <c r="O144" s="42"/>
      <c r="P144" s="141" t="s">
        <v>832</v>
      </c>
    </row>
    <row r="145" spans="1:16" ht="90.75" customHeight="1" thickBot="1" x14ac:dyDescent="0.3">
      <c r="A145" s="132" t="s">
        <v>630</v>
      </c>
      <c r="B145" s="133" t="s">
        <v>631</v>
      </c>
      <c r="C145" s="133" t="s">
        <v>121</v>
      </c>
      <c r="D145" s="133"/>
      <c r="E145" s="133" t="s">
        <v>619</v>
      </c>
      <c r="F145" s="133" t="s">
        <v>52</v>
      </c>
      <c r="G145" s="133" t="s">
        <v>52</v>
      </c>
      <c r="H145" s="134" t="s">
        <v>632</v>
      </c>
      <c r="I145" s="32" t="s">
        <v>633</v>
      </c>
      <c r="J145" s="37">
        <v>1</v>
      </c>
      <c r="K145" s="142">
        <v>1</v>
      </c>
      <c r="L145" s="39"/>
      <c r="M145" s="40"/>
      <c r="N145" s="193"/>
      <c r="O145" s="42"/>
      <c r="P145" s="141" t="s">
        <v>833</v>
      </c>
    </row>
    <row r="146" spans="1:16" ht="19.5" customHeight="1" x14ac:dyDescent="0.25">
      <c r="A146" s="135">
        <v>12</v>
      </c>
      <c r="B146" s="255" t="s">
        <v>634</v>
      </c>
      <c r="C146" s="256"/>
      <c r="D146" s="256"/>
      <c r="E146" s="256"/>
      <c r="F146" s="256"/>
      <c r="G146" s="256"/>
      <c r="H146" s="256"/>
      <c r="I146" s="256"/>
      <c r="J146" s="256"/>
      <c r="K146" s="256"/>
      <c r="L146" s="256"/>
      <c r="M146" s="256"/>
      <c r="N146" s="256"/>
      <c r="O146" s="256"/>
      <c r="P146" s="256"/>
    </row>
    <row r="147" spans="1:16" ht="68.25" customHeight="1" x14ac:dyDescent="0.25">
      <c r="A147" s="35">
        <v>1</v>
      </c>
      <c r="B147" s="195" t="s">
        <v>644</v>
      </c>
      <c r="C147" s="144" t="s">
        <v>727</v>
      </c>
      <c r="D147" s="144" t="s">
        <v>726</v>
      </c>
      <c r="E147" s="145" t="s">
        <v>51</v>
      </c>
      <c r="F147" s="146"/>
      <c r="G147" s="146"/>
      <c r="H147" s="144" t="s">
        <v>645</v>
      </c>
      <c r="I147" s="147" t="s">
        <v>47</v>
      </c>
      <c r="J147" s="196">
        <v>1</v>
      </c>
      <c r="K147" s="142">
        <v>1</v>
      </c>
      <c r="L147" s="197"/>
      <c r="M147" s="143"/>
      <c r="N147" s="198"/>
      <c r="O147" s="194"/>
      <c r="P147" s="141" t="s">
        <v>834</v>
      </c>
    </row>
    <row r="148" spans="1:16" ht="93" customHeight="1" x14ac:dyDescent="0.25">
      <c r="A148" s="35">
        <v>2</v>
      </c>
      <c r="B148" s="195" t="s">
        <v>647</v>
      </c>
      <c r="C148" s="144" t="s">
        <v>728</v>
      </c>
      <c r="D148" s="144"/>
      <c r="E148" s="145" t="s">
        <v>51</v>
      </c>
      <c r="F148" s="146"/>
      <c r="G148" s="146"/>
      <c r="H148" s="144" t="s">
        <v>646</v>
      </c>
      <c r="I148" s="147" t="s">
        <v>556</v>
      </c>
      <c r="J148" s="196">
        <v>1</v>
      </c>
      <c r="K148" s="142">
        <v>1</v>
      </c>
      <c r="L148" s="197"/>
      <c r="M148" s="143"/>
      <c r="N148" s="198"/>
      <c r="O148" s="194"/>
      <c r="P148" s="141" t="s">
        <v>835</v>
      </c>
    </row>
    <row r="149" spans="1:16" ht="93" customHeight="1" x14ac:dyDescent="0.25">
      <c r="A149" s="196">
        <v>3</v>
      </c>
      <c r="B149" s="141" t="s">
        <v>661</v>
      </c>
      <c r="C149" s="141" t="s">
        <v>662</v>
      </c>
      <c r="D149" s="141"/>
      <c r="E149" s="145" t="s">
        <v>51</v>
      </c>
      <c r="F149" s="201" t="s">
        <v>663</v>
      </c>
      <c r="G149" s="201" t="s">
        <v>52</v>
      </c>
      <c r="H149" s="141" t="s">
        <v>664</v>
      </c>
      <c r="I149" s="141" t="s">
        <v>148</v>
      </c>
      <c r="J149" s="196">
        <v>1</v>
      </c>
      <c r="K149" s="142">
        <v>1</v>
      </c>
      <c r="L149" s="197"/>
      <c r="M149" s="143"/>
      <c r="N149" s="198"/>
      <c r="O149" s="194"/>
      <c r="P149" s="141" t="s">
        <v>836</v>
      </c>
    </row>
    <row r="150" spans="1:16" ht="38.25" customHeight="1" x14ac:dyDescent="0.25">
      <c r="A150" s="196">
        <v>4</v>
      </c>
      <c r="B150" s="141" t="s">
        <v>665</v>
      </c>
      <c r="C150" s="141" t="s">
        <v>666</v>
      </c>
      <c r="D150" s="141" t="s">
        <v>667</v>
      </c>
      <c r="E150" s="145" t="s">
        <v>578</v>
      </c>
      <c r="F150" s="201" t="s">
        <v>274</v>
      </c>
      <c r="G150" s="201" t="s">
        <v>668</v>
      </c>
      <c r="H150" s="141" t="s">
        <v>669</v>
      </c>
      <c r="I150" s="141" t="s">
        <v>214</v>
      </c>
      <c r="J150" s="196">
        <v>1</v>
      </c>
      <c r="K150" s="142">
        <v>1</v>
      </c>
      <c r="L150" s="197"/>
      <c r="M150" s="143"/>
      <c r="N150" s="198"/>
      <c r="O150" s="194"/>
      <c r="P150" s="141" t="s">
        <v>837</v>
      </c>
    </row>
    <row r="151" spans="1:16" ht="67.5" customHeight="1" x14ac:dyDescent="0.25">
      <c r="A151" s="196">
        <v>5</v>
      </c>
      <c r="B151" s="200" t="s">
        <v>673</v>
      </c>
      <c r="C151" s="200" t="s">
        <v>670</v>
      </c>
      <c r="D151" s="199"/>
      <c r="E151" s="199" t="s">
        <v>671</v>
      </c>
      <c r="F151" s="202">
        <v>42884</v>
      </c>
      <c r="G151" s="202" t="s">
        <v>729</v>
      </c>
      <c r="H151" s="200" t="s">
        <v>674</v>
      </c>
      <c r="I151" s="141" t="s">
        <v>672</v>
      </c>
      <c r="J151" s="196">
        <v>1</v>
      </c>
      <c r="K151" s="142">
        <v>1</v>
      </c>
      <c r="L151" s="197"/>
      <c r="M151" s="143"/>
      <c r="N151" s="198"/>
      <c r="O151" s="194"/>
      <c r="P151" s="200" t="s">
        <v>838</v>
      </c>
    </row>
    <row r="152" spans="1:16" s="174" customFormat="1" ht="60" customHeight="1" x14ac:dyDescent="0.2">
      <c r="A152" s="196">
        <v>6</v>
      </c>
      <c r="B152" s="144" t="s">
        <v>675</v>
      </c>
      <c r="C152" s="203" t="s">
        <v>121</v>
      </c>
      <c r="D152" s="203"/>
      <c r="E152" s="141" t="s">
        <v>253</v>
      </c>
      <c r="F152" s="196"/>
      <c r="G152" s="196" t="s">
        <v>676</v>
      </c>
      <c r="H152" s="141" t="s">
        <v>677</v>
      </c>
      <c r="I152" s="203" t="s">
        <v>220</v>
      </c>
      <c r="J152" s="196">
        <v>1</v>
      </c>
      <c r="K152" s="142">
        <v>1</v>
      </c>
      <c r="L152" s="197"/>
      <c r="M152" s="143"/>
      <c r="N152" s="198"/>
      <c r="O152" s="194"/>
      <c r="P152" s="141" t="s">
        <v>839</v>
      </c>
    </row>
    <row r="153" spans="1:16" s="174" customFormat="1" ht="81" customHeight="1" x14ac:dyDescent="0.2">
      <c r="A153" s="196">
        <v>7</v>
      </c>
      <c r="B153" s="144" t="s">
        <v>680</v>
      </c>
      <c r="C153" s="141" t="s">
        <v>682</v>
      </c>
      <c r="D153" s="203"/>
      <c r="E153" s="141" t="s">
        <v>39</v>
      </c>
      <c r="F153" s="196" t="s">
        <v>681</v>
      </c>
      <c r="G153" s="196" t="s">
        <v>681</v>
      </c>
      <c r="H153" s="141" t="s">
        <v>683</v>
      </c>
      <c r="I153" s="141" t="s">
        <v>409</v>
      </c>
      <c r="J153" s="196">
        <v>1</v>
      </c>
      <c r="K153" s="142">
        <v>1</v>
      </c>
      <c r="L153" s="197"/>
      <c r="M153" s="143"/>
      <c r="N153" s="198"/>
      <c r="O153" s="194"/>
      <c r="P153" s="141" t="s">
        <v>840</v>
      </c>
    </row>
  </sheetData>
  <autoFilter ref="B3:P152"/>
  <mergeCells count="35">
    <mergeCell ref="B68:I68"/>
    <mergeCell ref="B79:I79"/>
    <mergeCell ref="A110:A111"/>
    <mergeCell ref="B110:B111"/>
    <mergeCell ref="C110:C111"/>
    <mergeCell ref="D110:D111"/>
    <mergeCell ref="A86:A87"/>
    <mergeCell ref="A1:I1"/>
    <mergeCell ref="B5:I5"/>
    <mergeCell ref="B22:I22"/>
    <mergeCell ref="B36:I36"/>
    <mergeCell ref="B54:I54"/>
    <mergeCell ref="A2:J2"/>
    <mergeCell ref="B146:P146"/>
    <mergeCell ref="B84:I84"/>
    <mergeCell ref="B90:I90"/>
    <mergeCell ref="B105:I105"/>
    <mergeCell ref="B117:I117"/>
    <mergeCell ref="B132:I132"/>
    <mergeCell ref="B140:I140"/>
    <mergeCell ref="B86:B87"/>
    <mergeCell ref="C86:C87"/>
    <mergeCell ref="D86:D87"/>
    <mergeCell ref="E86:E87"/>
    <mergeCell ref="F86:F87"/>
    <mergeCell ref="G86:G87"/>
    <mergeCell ref="H86:H87"/>
    <mergeCell ref="I86:I87"/>
    <mergeCell ref="J86:J87"/>
    <mergeCell ref="P86:P87"/>
    <mergeCell ref="K86:K87"/>
    <mergeCell ref="L86:L87"/>
    <mergeCell ref="M86:M87"/>
    <mergeCell ref="N86:N87"/>
    <mergeCell ref="O86:O87"/>
  </mergeCells>
  <pageMargins left="0.70866141732283472" right="0.70866141732283472" top="0.74803149606299213" bottom="0.74803149606299213" header="0.31496062992125984" footer="0.31496062992125984"/>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7"/>
  <sheetViews>
    <sheetView zoomScale="90" zoomScaleNormal="90" workbookViewId="0">
      <selection activeCell="L19" sqref="L19"/>
    </sheetView>
  </sheetViews>
  <sheetFormatPr defaultRowHeight="15" x14ac:dyDescent="0.25"/>
  <cols>
    <col min="2" max="2" width="8.28515625" customWidth="1"/>
    <col min="3" max="3" width="29.42578125" customWidth="1"/>
    <col min="6" max="6" width="9.140625" style="211"/>
    <col min="7" max="7" width="11.42578125" customWidth="1"/>
  </cols>
  <sheetData>
    <row r="2" spans="2:9" ht="15.75" x14ac:dyDescent="0.25">
      <c r="B2" s="204" t="s">
        <v>730</v>
      </c>
      <c r="C2" s="205"/>
      <c r="D2" s="232"/>
    </row>
    <row r="3" spans="2:9" x14ac:dyDescent="0.25">
      <c r="B3" s="206">
        <f>B4+B5</f>
        <v>135</v>
      </c>
      <c r="C3" s="206" t="s">
        <v>743</v>
      </c>
      <c r="D3" s="233"/>
    </row>
    <row r="4" spans="2:9" x14ac:dyDescent="0.25">
      <c r="B4" s="205">
        <v>128</v>
      </c>
      <c r="C4" s="205" t="s">
        <v>744</v>
      </c>
      <c r="D4" s="234"/>
    </row>
    <row r="5" spans="2:9" x14ac:dyDescent="0.25">
      <c r="B5" s="205">
        <v>7</v>
      </c>
      <c r="C5" s="205" t="s">
        <v>745</v>
      </c>
      <c r="D5" s="234"/>
    </row>
    <row r="7" spans="2:9" ht="15.75" x14ac:dyDescent="0.25">
      <c r="B7" s="280" t="s">
        <v>732</v>
      </c>
      <c r="C7" s="281"/>
      <c r="D7" s="281"/>
      <c r="E7" s="281"/>
      <c r="F7" s="281"/>
      <c r="G7" s="281"/>
    </row>
    <row r="8" spans="2:9" x14ac:dyDescent="0.25">
      <c r="B8" s="208" t="s">
        <v>106</v>
      </c>
      <c r="C8" s="282" t="s">
        <v>734</v>
      </c>
      <c r="D8" s="283"/>
      <c r="E8" s="283"/>
      <c r="F8" s="283"/>
      <c r="G8" s="283"/>
    </row>
    <row r="9" spans="2:9" s="207" customFormat="1" x14ac:dyDescent="0.25">
      <c r="B9" s="208" t="s">
        <v>112</v>
      </c>
      <c r="C9" s="209" t="s">
        <v>736</v>
      </c>
      <c r="D9" s="210"/>
      <c r="E9" s="210"/>
      <c r="F9" s="222"/>
      <c r="G9" s="210"/>
    </row>
    <row r="10" spans="2:9" x14ac:dyDescent="0.25">
      <c r="B10" s="208" t="s">
        <v>119</v>
      </c>
      <c r="C10" s="282" t="s">
        <v>733</v>
      </c>
      <c r="D10" s="283"/>
      <c r="E10" s="283"/>
      <c r="F10" s="283"/>
      <c r="G10" s="283"/>
    </row>
    <row r="11" spans="2:9" x14ac:dyDescent="0.25">
      <c r="B11" s="208" t="s">
        <v>124</v>
      </c>
      <c r="C11" s="282" t="s">
        <v>735</v>
      </c>
      <c r="D11" s="283"/>
      <c r="E11" s="283"/>
      <c r="F11" s="283"/>
      <c r="G11" s="283"/>
    </row>
    <row r="13" spans="2:9" ht="51" x14ac:dyDescent="0.25">
      <c r="B13" s="212" t="s">
        <v>737</v>
      </c>
      <c r="C13" s="212" t="s">
        <v>741</v>
      </c>
      <c r="D13" s="213" t="s">
        <v>742</v>
      </c>
      <c r="E13" s="229" t="s">
        <v>13</v>
      </c>
      <c r="F13" s="223" t="s">
        <v>14</v>
      </c>
      <c r="G13" s="225" t="s">
        <v>738</v>
      </c>
      <c r="H13" s="227" t="s">
        <v>739</v>
      </c>
      <c r="I13" s="213" t="s">
        <v>746</v>
      </c>
    </row>
    <row r="14" spans="2:9" ht="25.5" x14ac:dyDescent="0.25">
      <c r="B14" s="214">
        <v>1</v>
      </c>
      <c r="C14" s="231" t="s">
        <v>20</v>
      </c>
      <c r="D14" s="215">
        <v>16</v>
      </c>
      <c r="E14" s="230">
        <v>7</v>
      </c>
      <c r="F14" s="224">
        <v>1</v>
      </c>
      <c r="G14" s="226">
        <v>7</v>
      </c>
      <c r="H14" s="228">
        <v>1</v>
      </c>
      <c r="I14" s="235">
        <v>1</v>
      </c>
    </row>
    <row r="15" spans="2:9" ht="25.5" x14ac:dyDescent="0.25">
      <c r="B15" s="214">
        <v>2</v>
      </c>
      <c r="C15" s="231" t="s">
        <v>105</v>
      </c>
      <c r="D15" s="215">
        <v>13</v>
      </c>
      <c r="E15" s="230">
        <v>8</v>
      </c>
      <c r="F15" s="224"/>
      <c r="G15" s="226">
        <v>5</v>
      </c>
      <c r="H15" s="228"/>
      <c r="I15" s="235">
        <v>1</v>
      </c>
    </row>
    <row r="16" spans="2:9" ht="38.25" x14ac:dyDescent="0.25">
      <c r="B16" s="214">
        <v>3</v>
      </c>
      <c r="C16" s="231" t="s">
        <v>163</v>
      </c>
      <c r="D16" s="215">
        <v>17</v>
      </c>
      <c r="E16" s="230">
        <v>16</v>
      </c>
      <c r="F16" s="224"/>
      <c r="G16" s="226">
        <v>1</v>
      </c>
      <c r="H16" s="228"/>
      <c r="I16" s="235">
        <v>3</v>
      </c>
    </row>
    <row r="17" spans="2:9" ht="38.25" x14ac:dyDescent="0.25">
      <c r="B17" s="214">
        <v>4</v>
      </c>
      <c r="C17" s="231" t="s">
        <v>248</v>
      </c>
      <c r="D17" s="215">
        <v>13</v>
      </c>
      <c r="E17" s="230">
        <v>4</v>
      </c>
      <c r="F17" s="224">
        <v>1</v>
      </c>
      <c r="G17" s="226">
        <v>8</v>
      </c>
      <c r="H17" s="228"/>
      <c r="I17" s="235">
        <v>0</v>
      </c>
    </row>
    <row r="18" spans="2:9" ht="38.25" x14ac:dyDescent="0.25">
      <c r="B18" s="214">
        <v>5</v>
      </c>
      <c r="C18" s="231" t="s">
        <v>311</v>
      </c>
      <c r="D18" s="215">
        <v>10</v>
      </c>
      <c r="E18" s="230">
        <v>5</v>
      </c>
      <c r="F18" s="224"/>
      <c r="G18" s="226">
        <v>4</v>
      </c>
      <c r="H18" s="228">
        <v>1</v>
      </c>
      <c r="I18" s="235">
        <v>0</v>
      </c>
    </row>
    <row r="19" spans="2:9" x14ac:dyDescent="0.25">
      <c r="B19" s="214">
        <v>6</v>
      </c>
      <c r="C19" s="231" t="s">
        <v>363</v>
      </c>
      <c r="D19" s="216">
        <v>4</v>
      </c>
      <c r="E19" s="242">
        <v>2</v>
      </c>
      <c r="F19" s="224">
        <v>1</v>
      </c>
      <c r="G19" s="240">
        <v>1</v>
      </c>
      <c r="H19" s="228"/>
      <c r="I19" s="235">
        <v>0</v>
      </c>
    </row>
    <row r="20" spans="2:9" ht="38.25" x14ac:dyDescent="0.25">
      <c r="B20" s="214">
        <v>7</v>
      </c>
      <c r="C20" s="231" t="s">
        <v>391</v>
      </c>
      <c r="D20" s="217">
        <v>4</v>
      </c>
      <c r="E20" s="230">
        <v>1</v>
      </c>
      <c r="F20" s="224"/>
      <c r="G20" s="226">
        <v>2</v>
      </c>
      <c r="H20" s="228">
        <v>1</v>
      </c>
      <c r="I20" s="235">
        <v>1</v>
      </c>
    </row>
    <row r="21" spans="2:9" ht="38.25" x14ac:dyDescent="0.25">
      <c r="B21" s="214">
        <v>8</v>
      </c>
      <c r="C21" s="231" t="s">
        <v>413</v>
      </c>
      <c r="D21" s="215">
        <v>14</v>
      </c>
      <c r="E21" s="230">
        <v>9</v>
      </c>
      <c r="F21" s="224"/>
      <c r="G21" s="226">
        <v>3</v>
      </c>
      <c r="H21" s="228">
        <v>2</v>
      </c>
      <c r="I21" s="235">
        <v>0</v>
      </c>
    </row>
    <row r="22" spans="2:9" ht="25.5" x14ac:dyDescent="0.25">
      <c r="B22" s="214">
        <v>9</v>
      </c>
      <c r="C22" s="231" t="s">
        <v>635</v>
      </c>
      <c r="D22" s="215">
        <v>11</v>
      </c>
      <c r="E22" s="230">
        <v>7</v>
      </c>
      <c r="F22" s="224"/>
      <c r="G22" s="226">
        <v>4</v>
      </c>
      <c r="H22" s="228"/>
      <c r="I22" s="235">
        <v>0</v>
      </c>
    </row>
    <row r="23" spans="2:9" x14ac:dyDescent="0.25">
      <c r="B23" s="214">
        <v>10</v>
      </c>
      <c r="C23" s="231" t="s">
        <v>636</v>
      </c>
      <c r="D23" s="215">
        <v>14</v>
      </c>
      <c r="E23" s="230">
        <v>4</v>
      </c>
      <c r="F23" s="224"/>
      <c r="G23" s="226">
        <v>7</v>
      </c>
      <c r="H23" s="228">
        <v>3</v>
      </c>
      <c r="I23" s="235">
        <v>1</v>
      </c>
    </row>
    <row r="24" spans="2:9" s="211" customFormat="1" ht="25.5" x14ac:dyDescent="0.25">
      <c r="B24" s="214">
        <v>11</v>
      </c>
      <c r="C24" s="231" t="s">
        <v>580</v>
      </c>
      <c r="D24" s="215">
        <v>7</v>
      </c>
      <c r="E24" s="230">
        <v>6</v>
      </c>
      <c r="F24" s="224">
        <v>1</v>
      </c>
      <c r="G24" s="226"/>
      <c r="H24" s="228"/>
      <c r="I24" s="235">
        <v>0</v>
      </c>
    </row>
    <row r="25" spans="2:9" s="211" customFormat="1" ht="25.5" x14ac:dyDescent="0.25">
      <c r="B25" s="214">
        <v>12</v>
      </c>
      <c r="C25" s="231" t="s">
        <v>612</v>
      </c>
      <c r="D25" s="215">
        <v>5</v>
      </c>
      <c r="E25" s="230">
        <v>4</v>
      </c>
      <c r="F25" s="224"/>
      <c r="G25" s="226">
        <v>1</v>
      </c>
      <c r="H25" s="228"/>
      <c r="I25" s="235">
        <v>0</v>
      </c>
    </row>
    <row r="26" spans="2:9" x14ac:dyDescent="0.25">
      <c r="B26" s="279" t="s">
        <v>740</v>
      </c>
      <c r="C26" s="279"/>
      <c r="D26" s="218">
        <f>D14+D15+D16+D17+D18+D19+D20+D21+D22+D23+D24+D25</f>
        <v>128</v>
      </c>
      <c r="E26" s="219">
        <f>SUM(E14:E25)</f>
        <v>73</v>
      </c>
      <c r="F26" s="219">
        <f>SUM(F14:F25)</f>
        <v>4</v>
      </c>
      <c r="G26" s="219">
        <f>SUM(G14:G25)</f>
        <v>43</v>
      </c>
      <c r="H26" s="220">
        <f>SUM(H14:H25)</f>
        <v>8</v>
      </c>
    </row>
    <row r="27" spans="2:9" x14ac:dyDescent="0.25">
      <c r="B27" s="279" t="s">
        <v>731</v>
      </c>
      <c r="C27" s="279"/>
      <c r="D27" s="221">
        <v>1</v>
      </c>
      <c r="E27" s="236">
        <f>E26/D26*100</f>
        <v>57.03125</v>
      </c>
      <c r="F27" s="236">
        <f>F26/D26*100</f>
        <v>3.125</v>
      </c>
      <c r="G27" s="236">
        <f>G26/D26*100</f>
        <v>33.59375</v>
      </c>
      <c r="H27" s="237">
        <f>H26/D26*100</f>
        <v>6.25</v>
      </c>
    </row>
  </sheetData>
  <mergeCells count="6">
    <mergeCell ref="B27:C27"/>
    <mergeCell ref="B7:G7"/>
    <mergeCell ref="C8:G8"/>
    <mergeCell ref="C10:G10"/>
    <mergeCell ref="C11:G11"/>
    <mergeCell ref="B26:C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ebrinke</dc:creator>
  <cp:lastModifiedBy>ebune</cp:lastModifiedBy>
  <cp:lastPrinted>2018-01-30T14:39:35Z</cp:lastPrinted>
  <dcterms:created xsi:type="dcterms:W3CDTF">2018-01-11T08:35:06Z</dcterms:created>
  <dcterms:modified xsi:type="dcterms:W3CDTF">2018-06-29T06:35:15Z</dcterms:modified>
</cp:coreProperties>
</file>