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veselibasministrija-my.sharepoint.com/personal/arturs_oto_kivlins_vm_gov_lv/Documents/Documents/"/>
    </mc:Choice>
  </mc:AlternateContent>
  <xr:revisionPtr revIDLastSave="321" documentId="13_ncr:1_{BAEFF660-7228-47E4-B82C-7B2E54B06DC8}" xr6:coauthVersionLast="47" xr6:coauthVersionMax="47" xr10:uidLastSave="{7B183FB4-CDD3-4616-80F1-CC169BB221BC}"/>
  <bookViews>
    <workbookView xWindow="-120" yWindow="-120" windowWidth="38640" windowHeight="21120" xr2:uid="{D481CC63-7EEF-4C89-8102-1942C9E8FF1B}"/>
  </bookViews>
  <sheets>
    <sheet name="II. ceturksnis 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2" l="1"/>
  <c r="H30" i="2"/>
  <c r="H29" i="2"/>
  <c r="G38" i="2"/>
  <c r="G30" i="2"/>
</calcChain>
</file>

<file path=xl/sharedStrings.xml><?xml version="1.0" encoding="utf-8"?>
<sst xmlns="http://schemas.openxmlformats.org/spreadsheetml/2006/main" count="282" uniqueCount="95">
  <si>
    <t>Nr.
p.k.</t>
  </si>
  <si>
    <t>Amata nosaukums</t>
  </si>
  <si>
    <t>Mēnesis</t>
  </si>
  <si>
    <t>Dienu skaits</t>
  </si>
  <si>
    <t>Finansējuma avots</t>
  </si>
  <si>
    <t>Izdevumi par viesnīcu (naktsmītni), summa (EUR)</t>
  </si>
  <si>
    <t>Izdevumi par aviobiļetēm /  autobusa biļetēm, summa (EUR)</t>
  </si>
  <si>
    <t>Aviobiļešu klase 
(atzīmē ar x)</t>
  </si>
  <si>
    <t>Dienas nauda, summa (EUR)</t>
  </si>
  <si>
    <t>Citi komandējuma izdevumi, summa (EUR)</t>
  </si>
  <si>
    <t>Komandējuma mērķis</t>
  </si>
  <si>
    <t>Biznesa</t>
  </si>
  <si>
    <t>Ekonomiskā</t>
  </si>
  <si>
    <t>Pilsēta, valsts</t>
  </si>
  <si>
    <t>2025. gada 4. ceturksnis</t>
  </si>
  <si>
    <t>Oktobris</t>
  </si>
  <si>
    <t>Novembris</t>
  </si>
  <si>
    <t>Decembris</t>
  </si>
  <si>
    <t>Brisele, Beļģija</t>
  </si>
  <si>
    <t>Parīze, Francija</t>
  </si>
  <si>
    <t>Kopenhāgena, Dānija</t>
  </si>
  <si>
    <t>Atēnas, Grieķija</t>
  </si>
  <si>
    <t>Jiveskile, Somija</t>
  </si>
  <si>
    <t>Stokholma, Zviedrija</t>
  </si>
  <si>
    <t>Tallina, Igaunija</t>
  </si>
  <si>
    <t>Budapešta, Ungārija</t>
  </si>
  <si>
    <t>Ženēva, Šveice</t>
  </si>
  <si>
    <t>Viļņa, Lietuva</t>
  </si>
  <si>
    <t>Valleta, Malta</t>
  </si>
  <si>
    <t>Mellieha, Malta</t>
  </si>
  <si>
    <t>Orhūsa un Kopenhāgena, Dānija</t>
  </si>
  <si>
    <t>Madride, Spānija</t>
  </si>
  <si>
    <t>Barselona, Spānija</t>
  </si>
  <si>
    <t>Luksemburga</t>
  </si>
  <si>
    <t>Odense, Dānija</t>
  </si>
  <si>
    <t>PVO Alkohola marķēšanas tehniskās konsultatīvās grupas sanāksme un dalībvalstu kontaktpunktu sanāksme</t>
  </si>
  <si>
    <t>ECDC organizēts seminārs par vakcinācijas veicināšanu</t>
  </si>
  <si>
    <t>ES Padomes Sabiedrības veselības darba grupas sanāksme</t>
  </si>
  <si>
    <t>Globālās veselības izstāde un divpusējā programma</t>
  </si>
  <si>
    <t>ES Padomes Farmācijas un medicīnas ierīču darba grupas sanāksmes</t>
  </si>
  <si>
    <t>Paneļdiskusijā/sesijā pasākuma "Veselība Eiropā: kopīgas darbības, kopīga nākotne" ietvaros.</t>
  </si>
  <si>
    <t>EK Tabakas ekspertu darba grupas regulārā sanāksme</t>
  </si>
  <si>
    <t>PVO Reģionālā komiteja/SCRC</t>
  </si>
  <si>
    <t>Starptautiska veselības politikas konference "Health in Europe: Joint Actions, Joint Future"</t>
  </si>
  <si>
    <t xml:space="preserve">PVO rudens skola par bērnu un jauniešu psihiskās veselības aprūpes kvalitāti </t>
  </si>
  <si>
    <t>Valsts administrācijas skolas Publiskās pārvaldes digitālās akadēmijas Digitālo līderu mācību programmas 1. modulis “Digitālā transformācija publiskajā pārvaldē: starptautiskā pieredze un stratēģiskā domāšana”</t>
  </si>
  <si>
    <t>PVO apmācības par cilvēku biomonitoringu</t>
  </si>
  <si>
    <t>PVO Ūdens un veselība protokola sanāksme</t>
  </si>
  <si>
    <t>Seminārs un produktu prezentācija "Understanding European needs for CBRN countermeasures"</t>
  </si>
  <si>
    <t>Dānijas prezidentūras Vienas veselības konference</t>
  </si>
  <si>
    <t>FCTC COP11</t>
  </si>
  <si>
    <t>HERA valdes sēde</t>
  </si>
  <si>
    <t>PVO piektā Veselības informācijas tīkla sanāksme un augsta līmeņa sanāksme par mākslīgo intelektu veselībai un aprūpei Eiropā</t>
  </si>
  <si>
    <t>NATO Joint Health Group sanāksmes, kurās skatīti jautājumi par veselības aprūpes gatavību, plānošanu un noturību krīzēm un militāriem konfliktiem</t>
  </si>
  <si>
    <t>Augsta līmeņa sanāksme "Mākslīgais intelekts veselības aprūpē, praktiski risinājumi veselīgai nākotnei"</t>
  </si>
  <si>
    <t>Dānijas prezidentūras augsta līmeņa konference par AMR</t>
  </si>
  <si>
    <t>PVO sanāksme “I believe you”: Building survivor-centred health systems for women and girls Madrid</t>
  </si>
  <si>
    <t>ES Padomes Narkotiku jautājumu horizontālās darba grupas (HDG) sanāksme</t>
  </si>
  <si>
    <t>Baltijas-Ziemeļvalstu ierēdņu sanāksme</t>
  </si>
  <si>
    <t>Nacionālo narkotiku koordinatoru sanāksme</t>
  </si>
  <si>
    <t>Rijāda, Saūda Arābija</t>
  </si>
  <si>
    <t>x</t>
  </si>
  <si>
    <t>VM pamatbudžets, ES Padomes programma</t>
  </si>
  <si>
    <t>VM pamatbudžets</t>
  </si>
  <si>
    <t>VM pamatbudžets, ECDC</t>
  </si>
  <si>
    <t>VM pamatbudžets, PVO</t>
  </si>
  <si>
    <t>VM pamatbudžets, HERA</t>
  </si>
  <si>
    <t>VM pamatbudžets, Eiropas Komisija</t>
  </si>
  <si>
    <t>VM pamatbudžets, pasākuma organizatori</t>
  </si>
  <si>
    <t>Vecākais eksperts</t>
  </si>
  <si>
    <t>Departamenta direktors</t>
  </si>
  <si>
    <t>Nodaļas vadītāja vietnieks</t>
  </si>
  <si>
    <t>Valsts sekretāra vietnieks</t>
  </si>
  <si>
    <t>Ministrs</t>
  </si>
  <si>
    <t>Ministra padomnieks</t>
  </si>
  <si>
    <t>Departamenta direktora vietnieks</t>
  </si>
  <si>
    <t>Vadošais eksperts</t>
  </si>
  <si>
    <t>Nodaļas vadītājs</t>
  </si>
  <si>
    <t>Specializētais atašejs</t>
  </si>
  <si>
    <t>Vecākais referents</t>
  </si>
  <si>
    <t>Speciālists</t>
  </si>
  <si>
    <t>Valsts sekretārs</t>
  </si>
  <si>
    <t>Ministra biroja vadītājs</t>
  </si>
  <si>
    <t>ECDC 20 gadu jubilejas pasākums</t>
  </si>
  <si>
    <t>NDPHS Partnerības ikgadējā konference un konference "Arts on Prescription"</t>
  </si>
  <si>
    <t>NDPHS Partnerības ikgadējā konference</t>
  </si>
  <si>
    <t>ECDC 65. Vadības padomes sanāksme</t>
  </si>
  <si>
    <t>HSPA ekspertu grupas plenārseminārs par personāla skaitu veselības aprūpē</t>
  </si>
  <si>
    <t>PVO 3. rudens skola par aprūpes kvalitāti un pacientu drošību</t>
  </si>
  <si>
    <t>PVO Barselonas kursi par veselības aprūpes finansēšanu vispārējai veselības aprūpei</t>
  </si>
  <si>
    <t>EPSCO veselības ministru sanāksme</t>
  </si>
  <si>
    <t>ES Padomes Farmācijas un medicīnas ierīču darba grupas sanāksme</t>
  </si>
  <si>
    <t>Ikgadējais OECD Veselības samits “Veselības aprūpes konkurētspējīgā nākotne" un OECD Veselības komitejas 38. sesija</t>
  </si>
  <si>
    <t>ES fondi</t>
  </si>
  <si>
    <t>EU4Health projekta JA NFP4Health2 kick-off sanāksme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</si>
</sst>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  <font>
      <b/>
      <sz val="10"/>
      <color theme="1"/>
      <name val="Calibri"/>
      <family val="2"/>
      <charset val="186"/>
    </font>
    <font>
      <sz val="10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0F4A8-A903-42D1-BD06-1DFE68B42C25}">
  <dimension ref="A1:M48"/>
  <sheetViews>
    <sheetView tabSelected="1" zoomScale="115" zoomScaleNormal="115" workbookViewId="0">
      <selection activeCell="I64" sqref="I64"/>
    </sheetView>
  </sheetViews>
  <sheetFormatPr defaultColWidth="9.140625" defaultRowHeight="12.75" x14ac:dyDescent="0.2"/>
  <cols>
    <col min="1" max="1" width="7.28515625" style="8" customWidth="1"/>
    <col min="2" max="3" width="21.42578125" style="8" customWidth="1"/>
    <col min="4" max="4" width="7.140625" style="8" customWidth="1"/>
    <col min="5" max="6" width="21.42578125" style="8" customWidth="1"/>
    <col min="7" max="12" width="14.28515625" style="8" customWidth="1"/>
    <col min="13" max="13" width="57.140625" style="8" customWidth="1"/>
    <col min="14" max="16384" width="9.140625" style="8"/>
  </cols>
  <sheetData>
    <row r="1" spans="1:13" ht="37.5" customHeight="1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13</v>
      </c>
      <c r="F1" s="12" t="s">
        <v>4</v>
      </c>
      <c r="G1" s="12" t="s">
        <v>5</v>
      </c>
      <c r="H1" s="12" t="s">
        <v>6</v>
      </c>
      <c r="I1" s="12" t="s">
        <v>7</v>
      </c>
      <c r="J1" s="12"/>
      <c r="K1" s="12" t="s">
        <v>8</v>
      </c>
      <c r="L1" s="12" t="s">
        <v>9</v>
      </c>
      <c r="M1" s="12" t="s">
        <v>10</v>
      </c>
    </row>
    <row r="2" spans="1:13" ht="37.5" customHeight="1" x14ac:dyDescent="0.2">
      <c r="A2" s="12"/>
      <c r="B2" s="12"/>
      <c r="C2" s="12"/>
      <c r="D2" s="12"/>
      <c r="E2" s="12"/>
      <c r="F2" s="12"/>
      <c r="G2" s="12"/>
      <c r="H2" s="12"/>
      <c r="I2" s="9" t="s">
        <v>11</v>
      </c>
      <c r="J2" s="9" t="s">
        <v>12</v>
      </c>
      <c r="K2" s="12"/>
      <c r="L2" s="12"/>
      <c r="M2" s="12"/>
    </row>
    <row r="3" spans="1:13" x14ac:dyDescent="0.2">
      <c r="A3" s="12" t="s">
        <v>14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25.5" x14ac:dyDescent="0.2">
      <c r="A4" s="1">
        <v>1</v>
      </c>
      <c r="B4" s="2" t="s">
        <v>69</v>
      </c>
      <c r="C4" s="3" t="s">
        <v>15</v>
      </c>
      <c r="D4" s="2">
        <v>3</v>
      </c>
      <c r="E4" s="7" t="s">
        <v>20</v>
      </c>
      <c r="F4" s="1" t="s">
        <v>65</v>
      </c>
      <c r="G4" s="4"/>
      <c r="H4" s="4"/>
      <c r="I4" s="10"/>
      <c r="J4" s="10" t="s">
        <v>61</v>
      </c>
      <c r="K4" s="4"/>
      <c r="L4" s="10">
        <v>11.29</v>
      </c>
      <c r="M4" s="3" t="s">
        <v>35</v>
      </c>
    </row>
    <row r="5" spans="1:13" x14ac:dyDescent="0.2">
      <c r="A5" s="1">
        <v>2</v>
      </c>
      <c r="B5" s="2" t="s">
        <v>70</v>
      </c>
      <c r="C5" s="3" t="s">
        <v>15</v>
      </c>
      <c r="D5" s="2">
        <v>3</v>
      </c>
      <c r="E5" s="3" t="s">
        <v>23</v>
      </c>
      <c r="F5" s="1" t="s">
        <v>64</v>
      </c>
      <c r="G5" s="4"/>
      <c r="H5" s="4"/>
      <c r="I5" s="10"/>
      <c r="J5" s="10" t="s">
        <v>61</v>
      </c>
      <c r="K5" s="4"/>
      <c r="L5" s="10">
        <v>30.24</v>
      </c>
      <c r="M5" s="3" t="s">
        <v>36</v>
      </c>
    </row>
    <row r="6" spans="1:13" ht="25.5" x14ac:dyDescent="0.2">
      <c r="A6" s="1">
        <v>3</v>
      </c>
      <c r="B6" s="2" t="s">
        <v>69</v>
      </c>
      <c r="C6" s="3" t="s">
        <v>15</v>
      </c>
      <c r="D6" s="2">
        <v>2</v>
      </c>
      <c r="E6" s="3" t="s">
        <v>18</v>
      </c>
      <c r="F6" s="1" t="s">
        <v>68</v>
      </c>
      <c r="G6" s="4">
        <v>250</v>
      </c>
      <c r="H6" s="4">
        <v>762.73</v>
      </c>
      <c r="I6" s="10"/>
      <c r="J6" s="10" t="s">
        <v>61</v>
      </c>
      <c r="K6" s="4">
        <v>120</v>
      </c>
      <c r="L6" s="10">
        <v>5.28</v>
      </c>
      <c r="M6" s="3" t="s">
        <v>87</v>
      </c>
    </row>
    <row r="7" spans="1:13" x14ac:dyDescent="0.2">
      <c r="A7" s="1">
        <v>4</v>
      </c>
      <c r="B7" s="2" t="s">
        <v>69</v>
      </c>
      <c r="C7" s="3" t="s">
        <v>15</v>
      </c>
      <c r="D7" s="2">
        <v>7</v>
      </c>
      <c r="E7" s="3" t="s">
        <v>21</v>
      </c>
      <c r="F7" s="1" t="s">
        <v>65</v>
      </c>
      <c r="G7" s="4"/>
      <c r="H7" s="4"/>
      <c r="I7" s="10"/>
      <c r="J7" s="10" t="s">
        <v>61</v>
      </c>
      <c r="K7" s="4"/>
      <c r="L7" s="10"/>
      <c r="M7" s="3" t="s">
        <v>88</v>
      </c>
    </row>
    <row r="8" spans="1:13" ht="25.5" x14ac:dyDescent="0.2">
      <c r="A8" s="1">
        <v>5</v>
      </c>
      <c r="B8" s="2" t="s">
        <v>71</v>
      </c>
      <c r="C8" s="3" t="s">
        <v>15</v>
      </c>
      <c r="D8" s="2">
        <v>1</v>
      </c>
      <c r="E8" s="1" t="s">
        <v>18</v>
      </c>
      <c r="F8" s="11" t="s">
        <v>62</v>
      </c>
      <c r="G8" s="5"/>
      <c r="H8" s="5">
        <v>666.46</v>
      </c>
      <c r="I8" s="10"/>
      <c r="J8" s="10" t="s">
        <v>61</v>
      </c>
      <c r="K8" s="5">
        <v>60</v>
      </c>
      <c r="L8" s="10">
        <v>80.720000000000013</v>
      </c>
      <c r="M8" s="2" t="s">
        <v>37</v>
      </c>
    </row>
    <row r="9" spans="1:13" ht="25.5" x14ac:dyDescent="0.2">
      <c r="A9" s="1">
        <v>6</v>
      </c>
      <c r="B9" s="2" t="s">
        <v>72</v>
      </c>
      <c r="C9" s="3" t="s">
        <v>15</v>
      </c>
      <c r="D9" s="2">
        <v>7</v>
      </c>
      <c r="E9" s="1" t="s">
        <v>32</v>
      </c>
      <c r="F9" s="1" t="s">
        <v>65</v>
      </c>
      <c r="G9" s="5"/>
      <c r="H9" s="5"/>
      <c r="I9" s="10"/>
      <c r="J9" s="10" t="s">
        <v>61</v>
      </c>
      <c r="K9" s="5"/>
      <c r="L9" s="10">
        <v>18.48</v>
      </c>
      <c r="M9" s="2" t="s">
        <v>89</v>
      </c>
    </row>
    <row r="10" spans="1:13" ht="25.5" x14ac:dyDescent="0.2">
      <c r="A10" s="1">
        <v>7</v>
      </c>
      <c r="B10" s="2" t="s">
        <v>73</v>
      </c>
      <c r="C10" s="3" t="s">
        <v>15</v>
      </c>
      <c r="D10" s="2">
        <v>5</v>
      </c>
      <c r="E10" s="7" t="s">
        <v>60</v>
      </c>
      <c r="F10" s="1" t="s">
        <v>68</v>
      </c>
      <c r="G10" s="6"/>
      <c r="H10" s="6">
        <v>1550.27</v>
      </c>
      <c r="I10" s="10"/>
      <c r="J10" s="10" t="s">
        <v>61</v>
      </c>
      <c r="K10" s="6">
        <v>250</v>
      </c>
      <c r="L10" s="10">
        <v>24</v>
      </c>
      <c r="M10" s="7" t="s">
        <v>38</v>
      </c>
    </row>
    <row r="11" spans="1:13" ht="25.5" x14ac:dyDescent="0.2">
      <c r="A11" s="1">
        <v>8</v>
      </c>
      <c r="B11" s="2" t="s">
        <v>74</v>
      </c>
      <c r="C11" s="3" t="s">
        <v>15</v>
      </c>
      <c r="D11" s="2">
        <v>5</v>
      </c>
      <c r="E11" s="7" t="s">
        <v>60</v>
      </c>
      <c r="F11" s="1" t="s">
        <v>68</v>
      </c>
      <c r="G11" s="6"/>
      <c r="H11" s="6">
        <v>1306.8699999999999</v>
      </c>
      <c r="I11" s="10"/>
      <c r="J11" s="10" t="s">
        <v>61</v>
      </c>
      <c r="K11" s="6">
        <v>250</v>
      </c>
      <c r="L11" s="10">
        <v>38.9</v>
      </c>
      <c r="M11" s="7" t="s">
        <v>38</v>
      </c>
    </row>
    <row r="12" spans="1:13" ht="25.5" customHeight="1" x14ac:dyDescent="0.2">
      <c r="A12" s="1">
        <v>9</v>
      </c>
      <c r="B12" s="2" t="s">
        <v>75</v>
      </c>
      <c r="C12" s="3" t="s">
        <v>15</v>
      </c>
      <c r="D12" s="2">
        <v>5</v>
      </c>
      <c r="E12" s="7" t="s">
        <v>18</v>
      </c>
      <c r="F12" s="11" t="s">
        <v>62</v>
      </c>
      <c r="G12" s="4">
        <v>636</v>
      </c>
      <c r="H12" s="4">
        <v>617.82000000000005</v>
      </c>
      <c r="I12" s="10"/>
      <c r="J12" s="10" t="s">
        <v>61</v>
      </c>
      <c r="K12" s="4">
        <v>300</v>
      </c>
      <c r="L12" s="10">
        <v>51.260000000000005</v>
      </c>
      <c r="M12" s="7" t="s">
        <v>39</v>
      </c>
    </row>
    <row r="13" spans="1:13" ht="25.5" x14ac:dyDescent="0.2">
      <c r="A13" s="1">
        <v>10</v>
      </c>
      <c r="B13" s="2" t="s">
        <v>72</v>
      </c>
      <c r="C13" s="3" t="s">
        <v>15</v>
      </c>
      <c r="D13" s="2">
        <v>2</v>
      </c>
      <c r="E13" s="7" t="s">
        <v>34</v>
      </c>
      <c r="F13" s="1" t="s">
        <v>68</v>
      </c>
      <c r="G13" s="4"/>
      <c r="H13" s="4"/>
      <c r="I13" s="10"/>
      <c r="J13" s="10" t="s">
        <v>61</v>
      </c>
      <c r="K13" s="4">
        <v>120</v>
      </c>
      <c r="L13" s="10">
        <v>5.28</v>
      </c>
      <c r="M13" s="7" t="s">
        <v>40</v>
      </c>
    </row>
    <row r="14" spans="1:13" ht="25.5" x14ac:dyDescent="0.2">
      <c r="A14" s="1">
        <v>11</v>
      </c>
      <c r="B14" s="2" t="s">
        <v>71</v>
      </c>
      <c r="C14" s="3" t="s">
        <v>15</v>
      </c>
      <c r="D14" s="2">
        <v>3</v>
      </c>
      <c r="E14" s="7" t="s">
        <v>33</v>
      </c>
      <c r="F14" s="1" t="s">
        <v>67</v>
      </c>
      <c r="G14" s="4">
        <v>444</v>
      </c>
      <c r="H14" s="4">
        <v>415.29</v>
      </c>
      <c r="I14" s="10"/>
      <c r="J14" s="10" t="s">
        <v>61</v>
      </c>
      <c r="K14" s="4">
        <v>180</v>
      </c>
      <c r="L14" s="10">
        <v>43.61</v>
      </c>
      <c r="M14" s="7" t="s">
        <v>41</v>
      </c>
    </row>
    <row r="15" spans="1:13" x14ac:dyDescent="0.2">
      <c r="A15" s="1">
        <v>12</v>
      </c>
      <c r="B15" s="2" t="s">
        <v>76</v>
      </c>
      <c r="C15" s="3" t="s">
        <v>15</v>
      </c>
      <c r="D15" s="2">
        <v>5</v>
      </c>
      <c r="E15" s="7" t="s">
        <v>20</v>
      </c>
      <c r="F15" s="1" t="s">
        <v>63</v>
      </c>
      <c r="G15" s="4">
        <v>908</v>
      </c>
      <c r="H15" s="4">
        <v>230.95</v>
      </c>
      <c r="I15" s="10"/>
      <c r="J15" s="10" t="s">
        <v>61</v>
      </c>
      <c r="K15" s="4">
        <v>300</v>
      </c>
      <c r="L15" s="10">
        <v>13.2</v>
      </c>
      <c r="M15" s="7" t="s">
        <v>42</v>
      </c>
    </row>
    <row r="16" spans="1:13" ht="25.5" x14ac:dyDescent="0.2">
      <c r="A16" s="1">
        <v>13</v>
      </c>
      <c r="B16" s="2" t="s">
        <v>77</v>
      </c>
      <c r="C16" s="3" t="s">
        <v>15</v>
      </c>
      <c r="D16" s="2">
        <v>2</v>
      </c>
      <c r="E16" s="3" t="s">
        <v>34</v>
      </c>
      <c r="F16" s="1" t="s">
        <v>63</v>
      </c>
      <c r="G16" s="6">
        <v>150</v>
      </c>
      <c r="H16" s="6">
        <v>152.96</v>
      </c>
      <c r="I16" s="10"/>
      <c r="J16" s="10" t="s">
        <v>61</v>
      </c>
      <c r="K16" s="6">
        <v>120</v>
      </c>
      <c r="L16" s="10">
        <v>5.28</v>
      </c>
      <c r="M16" s="1" t="s">
        <v>43</v>
      </c>
    </row>
    <row r="17" spans="1:13" ht="25.5" x14ac:dyDescent="0.2">
      <c r="A17" s="1">
        <v>14</v>
      </c>
      <c r="B17" s="2" t="s">
        <v>72</v>
      </c>
      <c r="C17" s="3" t="s">
        <v>15</v>
      </c>
      <c r="D17" s="2">
        <v>2</v>
      </c>
      <c r="E17" s="7" t="s">
        <v>20</v>
      </c>
      <c r="F17" s="1" t="s">
        <v>65</v>
      </c>
      <c r="G17" s="4"/>
      <c r="H17" s="6">
        <v>255.96</v>
      </c>
      <c r="I17" s="10"/>
      <c r="J17" s="10" t="s">
        <v>61</v>
      </c>
      <c r="K17" s="6">
        <v>120</v>
      </c>
      <c r="L17" s="10">
        <v>130.74</v>
      </c>
      <c r="M17" s="7" t="s">
        <v>42</v>
      </c>
    </row>
    <row r="18" spans="1:13" ht="25.5" x14ac:dyDescent="0.2">
      <c r="A18" s="1">
        <v>15</v>
      </c>
      <c r="B18" s="2" t="s">
        <v>77</v>
      </c>
      <c r="C18" s="3" t="s">
        <v>16</v>
      </c>
      <c r="D18" s="2">
        <v>7</v>
      </c>
      <c r="E18" s="3" t="s">
        <v>21</v>
      </c>
      <c r="F18" s="1" t="s">
        <v>65</v>
      </c>
      <c r="G18" s="4"/>
      <c r="H18" s="4"/>
      <c r="I18" s="10"/>
      <c r="J18" s="10" t="s">
        <v>61</v>
      </c>
      <c r="K18" s="4">
        <v>115.5</v>
      </c>
      <c r="L18" s="10">
        <v>18</v>
      </c>
      <c r="M18" s="3" t="s">
        <v>44</v>
      </c>
    </row>
    <row r="19" spans="1:13" ht="51" x14ac:dyDescent="0.2">
      <c r="A19" s="1">
        <v>16</v>
      </c>
      <c r="B19" s="2" t="s">
        <v>72</v>
      </c>
      <c r="C19" s="3" t="s">
        <v>16</v>
      </c>
      <c r="D19" s="2">
        <v>6</v>
      </c>
      <c r="E19" s="3" t="s">
        <v>22</v>
      </c>
      <c r="F19" s="1" t="s">
        <v>68</v>
      </c>
      <c r="G19" s="6"/>
      <c r="H19" s="6"/>
      <c r="I19" s="10"/>
      <c r="J19" s="10" t="s">
        <v>61</v>
      </c>
      <c r="K19" s="6"/>
      <c r="L19" s="10">
        <v>34.43</v>
      </c>
      <c r="M19" s="3" t="s">
        <v>45</v>
      </c>
    </row>
    <row r="20" spans="1:13" ht="25.5" x14ac:dyDescent="0.2">
      <c r="A20" s="1">
        <v>17</v>
      </c>
      <c r="B20" s="2" t="s">
        <v>72</v>
      </c>
      <c r="C20" s="3" t="s">
        <v>16</v>
      </c>
      <c r="D20" s="2">
        <v>1</v>
      </c>
      <c r="E20" s="3" t="s">
        <v>23</v>
      </c>
      <c r="F20" s="1" t="s">
        <v>68</v>
      </c>
      <c r="G20" s="6"/>
      <c r="H20" s="6">
        <v>134.94</v>
      </c>
      <c r="I20" s="10"/>
      <c r="J20" s="10" t="s">
        <v>61</v>
      </c>
      <c r="K20" s="4">
        <v>50</v>
      </c>
      <c r="L20" s="10">
        <v>147.56</v>
      </c>
      <c r="M20" s="3" t="s">
        <v>83</v>
      </c>
    </row>
    <row r="21" spans="1:13" ht="25.5" x14ac:dyDescent="0.2">
      <c r="A21" s="1">
        <v>18</v>
      </c>
      <c r="B21" s="2" t="s">
        <v>70</v>
      </c>
      <c r="C21" s="3" t="s">
        <v>16</v>
      </c>
      <c r="D21" s="2">
        <v>1</v>
      </c>
      <c r="E21" s="3" t="s">
        <v>23</v>
      </c>
      <c r="F21" s="1" t="s">
        <v>68</v>
      </c>
      <c r="G21" s="6"/>
      <c r="H21" s="6"/>
      <c r="I21" s="10"/>
      <c r="J21" s="10" t="s">
        <v>61</v>
      </c>
      <c r="K21" s="4">
        <v>50</v>
      </c>
      <c r="L21" s="10">
        <v>2.64</v>
      </c>
      <c r="M21" s="3" t="s">
        <v>83</v>
      </c>
    </row>
    <row r="22" spans="1:13" x14ac:dyDescent="0.2">
      <c r="A22" s="1">
        <v>19</v>
      </c>
      <c r="B22" s="2" t="s">
        <v>69</v>
      </c>
      <c r="C22" s="3" t="s">
        <v>16</v>
      </c>
      <c r="D22" s="2">
        <v>3</v>
      </c>
      <c r="E22" s="3" t="s">
        <v>24</v>
      </c>
      <c r="F22" s="1" t="s">
        <v>65</v>
      </c>
      <c r="G22" s="6">
        <v>122</v>
      </c>
      <c r="H22" s="6">
        <v>31.8</v>
      </c>
      <c r="I22" s="10"/>
      <c r="J22" s="10"/>
      <c r="K22" s="4">
        <v>40</v>
      </c>
      <c r="L22" s="10">
        <v>2.64</v>
      </c>
      <c r="M22" s="7" t="s">
        <v>46</v>
      </c>
    </row>
    <row r="23" spans="1:13" x14ac:dyDescent="0.2">
      <c r="A23" s="1">
        <v>20</v>
      </c>
      <c r="B23" s="2" t="s">
        <v>77</v>
      </c>
      <c r="C23" s="3" t="s">
        <v>16</v>
      </c>
      <c r="D23" s="2">
        <v>5</v>
      </c>
      <c r="E23" s="3" t="s">
        <v>25</v>
      </c>
      <c r="F23" s="1" t="s">
        <v>63</v>
      </c>
      <c r="G23" s="6">
        <v>372</v>
      </c>
      <c r="H23" s="6">
        <v>435.93</v>
      </c>
      <c r="I23" s="10"/>
      <c r="J23" s="10" t="s">
        <v>61</v>
      </c>
      <c r="K23" s="4">
        <v>175</v>
      </c>
      <c r="L23" s="10">
        <v>64.819999999999993</v>
      </c>
      <c r="M23" s="7" t="s">
        <v>47</v>
      </c>
    </row>
    <row r="24" spans="1:13" ht="25.5" x14ac:dyDescent="0.2">
      <c r="A24" s="1">
        <v>21</v>
      </c>
      <c r="B24" s="2" t="s">
        <v>77</v>
      </c>
      <c r="C24" s="3" t="s">
        <v>16</v>
      </c>
      <c r="D24" s="2">
        <v>3</v>
      </c>
      <c r="E24" s="3" t="s">
        <v>18</v>
      </c>
      <c r="F24" s="1" t="s">
        <v>66</v>
      </c>
      <c r="G24" s="6">
        <v>500</v>
      </c>
      <c r="H24" s="6">
        <v>657.82</v>
      </c>
      <c r="I24" s="10"/>
      <c r="J24" s="10" t="s">
        <v>61</v>
      </c>
      <c r="K24" s="6">
        <v>180</v>
      </c>
      <c r="L24" s="10">
        <v>30.32</v>
      </c>
      <c r="M24" s="3" t="s">
        <v>48</v>
      </c>
    </row>
    <row r="25" spans="1:13" x14ac:dyDescent="0.2">
      <c r="A25" s="1">
        <v>22</v>
      </c>
      <c r="B25" s="2" t="s">
        <v>69</v>
      </c>
      <c r="C25" s="3" t="s">
        <v>16</v>
      </c>
      <c r="D25" s="2">
        <v>2</v>
      </c>
      <c r="E25" s="3" t="s">
        <v>20</v>
      </c>
      <c r="F25" s="1" t="s">
        <v>63</v>
      </c>
      <c r="G25" s="6">
        <v>140</v>
      </c>
      <c r="H25" s="6">
        <v>129.96</v>
      </c>
      <c r="I25" s="10"/>
      <c r="J25" s="10" t="s">
        <v>61</v>
      </c>
      <c r="K25" s="6">
        <v>120</v>
      </c>
      <c r="L25" s="10">
        <v>5.28</v>
      </c>
      <c r="M25" s="3" t="s">
        <v>49</v>
      </c>
    </row>
    <row r="26" spans="1:13" ht="25.5" x14ac:dyDescent="0.2">
      <c r="A26" s="1">
        <v>23</v>
      </c>
      <c r="B26" s="2" t="s">
        <v>75</v>
      </c>
      <c r="C26" s="3" t="s">
        <v>16</v>
      </c>
      <c r="D26" s="2">
        <v>2</v>
      </c>
      <c r="E26" s="3" t="s">
        <v>18</v>
      </c>
      <c r="F26" s="11" t="s">
        <v>62</v>
      </c>
      <c r="G26" s="6">
        <v>240</v>
      </c>
      <c r="H26" s="6">
        <v>685.82</v>
      </c>
      <c r="I26" s="10"/>
      <c r="J26" s="10" t="s">
        <v>61</v>
      </c>
      <c r="K26" s="6">
        <v>120</v>
      </c>
      <c r="L26" s="10">
        <v>119.91</v>
      </c>
      <c r="M26" s="3" t="s">
        <v>91</v>
      </c>
    </row>
    <row r="27" spans="1:13" ht="25.5" x14ac:dyDescent="0.2">
      <c r="A27" s="1">
        <v>24</v>
      </c>
      <c r="B27" s="2" t="s">
        <v>71</v>
      </c>
      <c r="C27" s="3" t="s">
        <v>16</v>
      </c>
      <c r="D27" s="2">
        <v>6</v>
      </c>
      <c r="E27" s="7" t="s">
        <v>26</v>
      </c>
      <c r="F27" s="11" t="s">
        <v>62</v>
      </c>
      <c r="G27" s="6">
        <v>1320</v>
      </c>
      <c r="H27" s="6">
        <v>483.08</v>
      </c>
      <c r="I27" s="10"/>
      <c r="J27" s="10" t="s">
        <v>61</v>
      </c>
      <c r="K27" s="6">
        <v>420</v>
      </c>
      <c r="L27" s="10">
        <v>88.56</v>
      </c>
      <c r="M27" s="7" t="s">
        <v>50</v>
      </c>
    </row>
    <row r="28" spans="1:13" ht="25.5" x14ac:dyDescent="0.2">
      <c r="A28" s="1">
        <v>25</v>
      </c>
      <c r="B28" s="2" t="s">
        <v>78</v>
      </c>
      <c r="C28" s="3" t="s">
        <v>16</v>
      </c>
      <c r="D28" s="2">
        <v>6</v>
      </c>
      <c r="E28" s="7" t="s">
        <v>26</v>
      </c>
      <c r="F28" s="11" t="s">
        <v>62</v>
      </c>
      <c r="G28" s="6">
        <v>960</v>
      </c>
      <c r="H28" s="6">
        <v>341.23</v>
      </c>
      <c r="I28" s="10"/>
      <c r="J28" s="10" t="s">
        <v>61</v>
      </c>
      <c r="K28" s="6">
        <v>420</v>
      </c>
      <c r="L28" s="10">
        <v>47.11</v>
      </c>
      <c r="M28" s="7" t="s">
        <v>50</v>
      </c>
    </row>
    <row r="29" spans="1:13" ht="25.5" x14ac:dyDescent="0.2">
      <c r="A29" s="1">
        <v>26</v>
      </c>
      <c r="B29" s="2" t="s">
        <v>79</v>
      </c>
      <c r="C29" s="3" t="s">
        <v>16</v>
      </c>
      <c r="D29" s="2">
        <v>2</v>
      </c>
      <c r="E29" s="7" t="s">
        <v>27</v>
      </c>
      <c r="F29" s="1" t="s">
        <v>63</v>
      </c>
      <c r="G29" s="6">
        <v>98</v>
      </c>
      <c r="H29" s="6">
        <f>20*2</f>
        <v>40</v>
      </c>
      <c r="I29" s="10"/>
      <c r="J29" s="10"/>
      <c r="K29" s="6">
        <f>30*2</f>
        <v>60</v>
      </c>
      <c r="L29" s="10">
        <v>5.28</v>
      </c>
      <c r="M29" s="7" t="s">
        <v>84</v>
      </c>
    </row>
    <row r="30" spans="1:13" ht="25.5" x14ac:dyDescent="0.2">
      <c r="A30" s="1">
        <v>27</v>
      </c>
      <c r="B30" s="2" t="s">
        <v>77</v>
      </c>
      <c r="C30" s="3" t="s">
        <v>16</v>
      </c>
      <c r="D30" s="2">
        <v>3</v>
      </c>
      <c r="E30" s="7" t="s">
        <v>27</v>
      </c>
      <c r="F30" s="1" t="s">
        <v>63</v>
      </c>
      <c r="G30" s="6">
        <f>62*2</f>
        <v>124</v>
      </c>
      <c r="H30" s="6">
        <f>18+21</f>
        <v>39</v>
      </c>
      <c r="I30" s="10"/>
      <c r="J30" s="10"/>
      <c r="K30" s="6">
        <v>90</v>
      </c>
      <c r="L30" s="10">
        <v>11.92</v>
      </c>
      <c r="M30" s="7" t="s">
        <v>84</v>
      </c>
    </row>
    <row r="31" spans="1:13" x14ac:dyDescent="0.2">
      <c r="A31" s="1">
        <v>28</v>
      </c>
      <c r="B31" s="2" t="s">
        <v>70</v>
      </c>
      <c r="C31" s="3" t="s">
        <v>16</v>
      </c>
      <c r="D31" s="2">
        <v>1</v>
      </c>
      <c r="E31" s="7" t="s">
        <v>27</v>
      </c>
      <c r="F31" s="1" t="s">
        <v>63</v>
      </c>
      <c r="G31" s="6"/>
      <c r="H31" s="6">
        <v>138.27000000000001</v>
      </c>
      <c r="I31" s="10"/>
      <c r="J31" s="10" t="s">
        <v>61</v>
      </c>
      <c r="K31" s="6">
        <v>30</v>
      </c>
      <c r="L31" s="10">
        <v>17.43</v>
      </c>
      <c r="M31" s="7" t="s">
        <v>85</v>
      </c>
    </row>
    <row r="32" spans="1:13" ht="25.5" x14ac:dyDescent="0.2">
      <c r="A32" s="1">
        <v>29</v>
      </c>
      <c r="B32" s="2" t="s">
        <v>72</v>
      </c>
      <c r="C32" s="3" t="s">
        <v>16</v>
      </c>
      <c r="D32" s="2">
        <v>1</v>
      </c>
      <c r="E32" s="7" t="s">
        <v>20</v>
      </c>
      <c r="F32" s="1" t="s">
        <v>66</v>
      </c>
      <c r="G32" s="6"/>
      <c r="H32" s="6">
        <v>223.94</v>
      </c>
      <c r="I32" s="10"/>
      <c r="J32" s="10" t="s">
        <v>61</v>
      </c>
      <c r="K32" s="6">
        <v>60</v>
      </c>
      <c r="L32" s="10">
        <v>125.95</v>
      </c>
      <c r="M32" s="7" t="s">
        <v>51</v>
      </c>
    </row>
    <row r="33" spans="1:13" ht="25.5" x14ac:dyDescent="0.2">
      <c r="A33" s="1">
        <v>30</v>
      </c>
      <c r="B33" s="2" t="s">
        <v>77</v>
      </c>
      <c r="C33" s="3" t="s">
        <v>16</v>
      </c>
      <c r="D33" s="2">
        <v>4</v>
      </c>
      <c r="E33" s="7" t="s">
        <v>28</v>
      </c>
      <c r="F33" s="1" t="s">
        <v>65</v>
      </c>
      <c r="G33" s="6"/>
      <c r="H33" s="6"/>
      <c r="I33" s="10"/>
      <c r="J33" s="10" t="s">
        <v>61</v>
      </c>
      <c r="K33" s="6"/>
      <c r="L33" s="10">
        <v>10.56</v>
      </c>
      <c r="M33" s="7" t="s">
        <v>52</v>
      </c>
    </row>
    <row r="34" spans="1:13" ht="38.25" x14ac:dyDescent="0.2">
      <c r="A34" s="1">
        <v>31</v>
      </c>
      <c r="B34" s="2" t="s">
        <v>80</v>
      </c>
      <c r="C34" s="3" t="s">
        <v>16</v>
      </c>
      <c r="D34" s="2">
        <v>3</v>
      </c>
      <c r="E34" s="3" t="s">
        <v>18</v>
      </c>
      <c r="F34" s="1" t="s">
        <v>63</v>
      </c>
      <c r="G34" s="6">
        <v>394</v>
      </c>
      <c r="H34" s="6">
        <v>696.82</v>
      </c>
      <c r="I34" s="10"/>
      <c r="J34" s="10" t="s">
        <v>61</v>
      </c>
      <c r="K34" s="6">
        <v>180</v>
      </c>
      <c r="L34" s="10">
        <v>86.61</v>
      </c>
      <c r="M34" s="1" t="s">
        <v>53</v>
      </c>
    </row>
    <row r="35" spans="1:13" ht="25.5" x14ac:dyDescent="0.2">
      <c r="A35" s="1">
        <v>32</v>
      </c>
      <c r="B35" s="2" t="s">
        <v>72</v>
      </c>
      <c r="C35" s="3" t="s">
        <v>16</v>
      </c>
      <c r="D35" s="2">
        <v>3</v>
      </c>
      <c r="E35" s="3" t="s">
        <v>29</v>
      </c>
      <c r="F35" s="1" t="s">
        <v>65</v>
      </c>
      <c r="G35" s="6">
        <v>330</v>
      </c>
      <c r="H35" s="6"/>
      <c r="I35" s="10"/>
      <c r="J35" s="10" t="s">
        <v>61</v>
      </c>
      <c r="K35" s="6">
        <v>40.5</v>
      </c>
      <c r="L35" s="10">
        <v>30.159999999999997</v>
      </c>
      <c r="M35" s="1" t="s">
        <v>54</v>
      </c>
    </row>
    <row r="36" spans="1:13" ht="25.5" x14ac:dyDescent="0.2">
      <c r="A36" s="1">
        <v>33</v>
      </c>
      <c r="B36" s="2" t="s">
        <v>70</v>
      </c>
      <c r="C36" s="3" t="s">
        <v>16</v>
      </c>
      <c r="D36" s="2">
        <v>2</v>
      </c>
      <c r="E36" s="3" t="s">
        <v>30</v>
      </c>
      <c r="F36" s="1" t="s">
        <v>63</v>
      </c>
      <c r="G36" s="6">
        <v>180</v>
      </c>
      <c r="H36" s="6">
        <v>315.05</v>
      </c>
      <c r="I36" s="10"/>
      <c r="J36" s="10" t="s">
        <v>61</v>
      </c>
      <c r="K36" s="6">
        <v>120</v>
      </c>
      <c r="L36" s="10">
        <v>5.28</v>
      </c>
      <c r="M36" s="2" t="s">
        <v>55</v>
      </c>
    </row>
    <row r="37" spans="1:13" ht="25.5" x14ac:dyDescent="0.2">
      <c r="A37" s="1">
        <v>34</v>
      </c>
      <c r="B37" s="2" t="s">
        <v>69</v>
      </c>
      <c r="C37" s="3" t="s">
        <v>16</v>
      </c>
      <c r="D37" s="2">
        <v>4</v>
      </c>
      <c r="E37" s="3" t="s">
        <v>31</v>
      </c>
      <c r="F37" s="1" t="s">
        <v>63</v>
      </c>
      <c r="G37" s="6">
        <v>540</v>
      </c>
      <c r="H37" s="6">
        <v>1290.32</v>
      </c>
      <c r="I37" s="10"/>
      <c r="J37" s="10" t="s">
        <v>61</v>
      </c>
      <c r="K37" s="6">
        <v>200</v>
      </c>
      <c r="L37" s="10">
        <v>10.56</v>
      </c>
      <c r="M37" s="2" t="s">
        <v>56</v>
      </c>
    </row>
    <row r="38" spans="1:13" ht="25.5" x14ac:dyDescent="0.2">
      <c r="A38" s="1">
        <v>35</v>
      </c>
      <c r="B38" s="2" t="s">
        <v>69</v>
      </c>
      <c r="C38" s="3" t="s">
        <v>16</v>
      </c>
      <c r="D38" s="2">
        <v>2</v>
      </c>
      <c r="E38" s="3" t="s">
        <v>18</v>
      </c>
      <c r="F38" s="11" t="s">
        <v>62</v>
      </c>
      <c r="G38" s="6">
        <f>171+79</f>
        <v>250</v>
      </c>
      <c r="H38" s="6">
        <v>621.82000000000005</v>
      </c>
      <c r="I38" s="10"/>
      <c r="J38" s="10" t="s">
        <v>61</v>
      </c>
      <c r="K38" s="6">
        <v>120</v>
      </c>
      <c r="L38" s="10">
        <v>41.66</v>
      </c>
      <c r="M38" s="7" t="s">
        <v>57</v>
      </c>
    </row>
    <row r="39" spans="1:13" ht="25.5" x14ac:dyDescent="0.2">
      <c r="A39" s="1">
        <v>36</v>
      </c>
      <c r="B39" s="2" t="s">
        <v>75</v>
      </c>
      <c r="C39" s="3" t="s">
        <v>16</v>
      </c>
      <c r="D39" s="2">
        <v>3</v>
      </c>
      <c r="E39" s="3" t="s">
        <v>18</v>
      </c>
      <c r="F39" s="11" t="s">
        <v>62</v>
      </c>
      <c r="G39" s="6">
        <v>400</v>
      </c>
      <c r="H39" s="6">
        <v>489.93</v>
      </c>
      <c r="I39" s="10"/>
      <c r="J39" s="10" t="s">
        <v>61</v>
      </c>
      <c r="K39" s="6">
        <v>180</v>
      </c>
      <c r="L39" s="10">
        <v>37.5</v>
      </c>
      <c r="M39" s="3" t="s">
        <v>91</v>
      </c>
    </row>
    <row r="40" spans="1:13" x14ac:dyDescent="0.2">
      <c r="A40" s="1">
        <v>37</v>
      </c>
      <c r="B40" s="2" t="s">
        <v>70</v>
      </c>
      <c r="C40" s="3" t="s">
        <v>16</v>
      </c>
      <c r="D40" s="2">
        <v>1</v>
      </c>
      <c r="E40" s="3" t="s">
        <v>24</v>
      </c>
      <c r="F40" s="1" t="s">
        <v>63</v>
      </c>
      <c r="G40" s="6"/>
      <c r="H40" s="6">
        <v>152.85</v>
      </c>
      <c r="I40" s="10"/>
      <c r="J40" s="10" t="s">
        <v>61</v>
      </c>
      <c r="K40" s="6">
        <v>12</v>
      </c>
      <c r="L40" s="10">
        <v>17.489999999999998</v>
      </c>
      <c r="M40" s="7" t="s">
        <v>58</v>
      </c>
    </row>
    <row r="41" spans="1:13" ht="25.5" x14ac:dyDescent="0.2">
      <c r="A41" s="1">
        <v>38</v>
      </c>
      <c r="B41" s="2" t="s">
        <v>72</v>
      </c>
      <c r="C41" s="3" t="s">
        <v>16</v>
      </c>
      <c r="D41" s="2">
        <v>2</v>
      </c>
      <c r="E41" s="3" t="s">
        <v>23</v>
      </c>
      <c r="F41" s="1" t="s">
        <v>64</v>
      </c>
      <c r="G41" s="6"/>
      <c r="H41" s="6"/>
      <c r="I41" s="10"/>
      <c r="J41" s="10" t="s">
        <v>61</v>
      </c>
      <c r="K41" s="6">
        <v>100</v>
      </c>
      <c r="L41" s="10"/>
      <c r="M41" s="7" t="s">
        <v>86</v>
      </c>
    </row>
    <row r="42" spans="1:13" ht="25.5" x14ac:dyDescent="0.2">
      <c r="A42" s="1">
        <v>39</v>
      </c>
      <c r="B42" s="2" t="s">
        <v>73</v>
      </c>
      <c r="C42" s="3" t="s">
        <v>17</v>
      </c>
      <c r="D42" s="2">
        <v>2</v>
      </c>
      <c r="E42" s="3" t="s">
        <v>18</v>
      </c>
      <c r="F42" s="11" t="s">
        <v>62</v>
      </c>
      <c r="G42" s="6">
        <v>279.24</v>
      </c>
      <c r="H42" s="6">
        <v>647.92999999999995</v>
      </c>
      <c r="I42" s="10"/>
      <c r="J42" s="10" t="s">
        <v>61</v>
      </c>
      <c r="K42" s="6">
        <v>120</v>
      </c>
      <c r="L42" s="6">
        <v>5.28</v>
      </c>
      <c r="M42" s="3" t="s">
        <v>90</v>
      </c>
    </row>
    <row r="43" spans="1:13" ht="25.5" x14ac:dyDescent="0.2">
      <c r="A43" s="1">
        <v>40</v>
      </c>
      <c r="B43" s="2" t="s">
        <v>82</v>
      </c>
      <c r="C43" s="3" t="s">
        <v>17</v>
      </c>
      <c r="D43" s="2">
        <v>2</v>
      </c>
      <c r="E43" s="3" t="s">
        <v>18</v>
      </c>
      <c r="F43" s="11" t="s">
        <v>62</v>
      </c>
      <c r="G43" s="6">
        <v>239.24</v>
      </c>
      <c r="H43" s="6">
        <v>551.92999999999995</v>
      </c>
      <c r="I43" s="10"/>
      <c r="J43" s="10" t="s">
        <v>61</v>
      </c>
      <c r="K43" s="6">
        <v>120</v>
      </c>
      <c r="L43" s="6">
        <v>5.28</v>
      </c>
      <c r="M43" s="3" t="s">
        <v>90</v>
      </c>
    </row>
    <row r="44" spans="1:13" ht="25.5" x14ac:dyDescent="0.2">
      <c r="A44" s="1">
        <v>41</v>
      </c>
      <c r="B44" s="2" t="s">
        <v>81</v>
      </c>
      <c r="C44" s="3" t="s">
        <v>17</v>
      </c>
      <c r="D44" s="2">
        <v>4</v>
      </c>
      <c r="E44" s="3" t="s">
        <v>19</v>
      </c>
      <c r="F44" s="1" t="s">
        <v>63</v>
      </c>
      <c r="G44" s="6">
        <v>750</v>
      </c>
      <c r="H44" s="6">
        <v>297.86</v>
      </c>
      <c r="I44" s="10"/>
      <c r="J44" s="10" t="s">
        <v>61</v>
      </c>
      <c r="K44" s="6">
        <v>240</v>
      </c>
      <c r="L44" s="6">
        <v>76.3</v>
      </c>
      <c r="M44" s="3" t="s">
        <v>92</v>
      </c>
    </row>
    <row r="45" spans="1:13" ht="25.5" x14ac:dyDescent="0.2">
      <c r="A45" s="1">
        <v>42</v>
      </c>
      <c r="B45" s="2" t="s">
        <v>72</v>
      </c>
      <c r="C45" s="3" t="s">
        <v>17</v>
      </c>
      <c r="D45" s="2">
        <v>3</v>
      </c>
      <c r="E45" s="3" t="s">
        <v>19</v>
      </c>
      <c r="F45" s="1" t="s">
        <v>63</v>
      </c>
      <c r="G45" s="6">
        <v>500</v>
      </c>
      <c r="H45" s="6">
        <v>231.86</v>
      </c>
      <c r="I45" s="10"/>
      <c r="J45" s="10" t="s">
        <v>61</v>
      </c>
      <c r="K45" s="6">
        <v>180</v>
      </c>
      <c r="L45" s="6">
        <v>159.94999999999999</v>
      </c>
      <c r="M45" s="3" t="s">
        <v>92</v>
      </c>
    </row>
    <row r="46" spans="1:13" x14ac:dyDescent="0.2">
      <c r="A46" s="1">
        <v>43</v>
      </c>
      <c r="B46" s="2" t="s">
        <v>69</v>
      </c>
      <c r="C46" s="3" t="s">
        <v>17</v>
      </c>
      <c r="D46" s="2">
        <v>3</v>
      </c>
      <c r="E46" s="3" t="s">
        <v>20</v>
      </c>
      <c r="F46" s="1" t="s">
        <v>63</v>
      </c>
      <c r="G46" s="6">
        <v>420</v>
      </c>
      <c r="H46" s="6">
        <v>264.94</v>
      </c>
      <c r="I46" s="10"/>
      <c r="J46" s="10" t="s">
        <v>61</v>
      </c>
      <c r="K46" s="6">
        <v>180</v>
      </c>
      <c r="L46" s="6">
        <v>12.02</v>
      </c>
      <c r="M46" s="7" t="s">
        <v>59</v>
      </c>
    </row>
    <row r="47" spans="1:13" x14ac:dyDescent="0.2">
      <c r="A47" s="1">
        <v>44</v>
      </c>
      <c r="B47" s="15" t="s">
        <v>71</v>
      </c>
      <c r="C47" s="3" t="s">
        <v>17</v>
      </c>
      <c r="D47" s="14">
        <v>2</v>
      </c>
      <c r="E47" s="13" t="s">
        <v>18</v>
      </c>
      <c r="F47" s="13" t="s">
        <v>93</v>
      </c>
      <c r="G47" s="13"/>
      <c r="H47" s="13"/>
      <c r="I47" s="13"/>
      <c r="J47" s="13" t="s">
        <v>61</v>
      </c>
      <c r="K47" s="13"/>
      <c r="L47" s="13"/>
      <c r="M47" s="13" t="s">
        <v>94</v>
      </c>
    </row>
    <row r="48" spans="1:13" x14ac:dyDescent="0.2">
      <c r="A48" s="1">
        <v>45</v>
      </c>
      <c r="B48" s="13" t="s">
        <v>69</v>
      </c>
      <c r="C48" s="3" t="s">
        <v>17</v>
      </c>
      <c r="D48" s="14">
        <v>2</v>
      </c>
      <c r="E48" s="13" t="s">
        <v>18</v>
      </c>
      <c r="F48" s="13" t="s">
        <v>93</v>
      </c>
      <c r="G48" s="13"/>
      <c r="H48" s="13"/>
      <c r="I48" s="13"/>
      <c r="J48" s="13" t="s">
        <v>61</v>
      </c>
      <c r="K48" s="13"/>
      <c r="L48" s="13"/>
      <c r="M48" s="13" t="s">
        <v>94</v>
      </c>
    </row>
  </sheetData>
  <mergeCells count="13">
    <mergeCell ref="M1:M2"/>
    <mergeCell ref="A3:M3"/>
    <mergeCell ref="F1:F2"/>
    <mergeCell ref="G1:G2"/>
    <mergeCell ref="H1:H2"/>
    <mergeCell ref="I1:J1"/>
    <mergeCell ref="K1:K2"/>
    <mergeCell ref="L1:L2"/>
    <mergeCell ref="A1:A2"/>
    <mergeCell ref="B1:B2"/>
    <mergeCell ref="C1:C2"/>
    <mergeCell ref="D1:D2"/>
    <mergeCell ref="E1:E2"/>
  </mergeCells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E4C1F9E538747A5B1335156D5A7D7" ma:contentTypeVersion="16" ma:contentTypeDescription="Create a new document." ma:contentTypeScope="" ma:versionID="ab68ebedced5e8c42914df2dd5df5544">
  <xsd:schema xmlns:xsd="http://www.w3.org/2001/XMLSchema" xmlns:xs="http://www.w3.org/2001/XMLSchema" xmlns:p="http://schemas.microsoft.com/office/2006/metadata/properties" xmlns:ns2="d5dac9ad-b521-4d72-8066-708ce9cc86db" xmlns:ns3="f0e2846e-65bb-4e52-82e8-99b5fae1689b" targetNamespace="http://schemas.microsoft.com/office/2006/metadata/properties" ma:root="true" ma:fieldsID="526eb26a01e967d874bcfa2a4b5a1be0" ns2:_="" ns3:_="">
    <xsd:import namespace="d5dac9ad-b521-4d72-8066-708ce9cc86db"/>
    <xsd:import namespace="f0e2846e-65bb-4e52-82e8-99b5fae168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dac9ad-b521-4d72-8066-708ce9cc86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0cde18c-294e-4b99-9172-39c91b0318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2846e-65bb-4e52-82e8-99b5fae168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091adca-0540-42ae-9c52-e8763e8997ad}" ma:internalName="TaxCatchAll" ma:showField="CatchAllData" ma:web="f0e2846e-65bb-4e52-82e8-99b5fae168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e2846e-65bb-4e52-82e8-99b5fae1689b" xsi:nil="true"/>
    <lcf76f155ced4ddcb4097134ff3c332f xmlns="d5dac9ad-b521-4d72-8066-708ce9cc86d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3805B5-F3BD-42A6-85B0-1F222965B1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dac9ad-b521-4d72-8066-708ce9cc86db"/>
    <ds:schemaRef ds:uri="f0e2846e-65bb-4e52-82e8-99b5fae168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441CA-A0CA-4C3E-B708-9A5C86AB10C9}">
  <ds:schemaRefs>
    <ds:schemaRef ds:uri="http://schemas.microsoft.com/office/2006/metadata/properties"/>
    <ds:schemaRef ds:uri="http://schemas.microsoft.com/office/infopath/2007/PartnerControls"/>
    <ds:schemaRef ds:uri="f0e2846e-65bb-4e52-82e8-99b5fae1689b"/>
    <ds:schemaRef ds:uri="d5dac9ad-b521-4d72-8066-708ce9cc86db"/>
  </ds:schemaRefs>
</ds:datastoreItem>
</file>

<file path=customXml/itemProps3.xml><?xml version="1.0" encoding="utf-8"?>
<ds:datastoreItem xmlns:ds="http://schemas.openxmlformats.org/officeDocument/2006/customXml" ds:itemID="{4F71B837-DA08-4C83-9565-A28FA7A8665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71abc8c-0b18-4336-97d7-51d65f5c7f99}" enabled="1" method="Standard" siteId="{dbc9012d-628b-43d4-b190-8a730f7e1e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II. ceturksnis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Artūrs Oto Kivliņš</dc:creator>
  <cp:keywords/>
  <dc:description/>
  <cp:lastModifiedBy>Artūrs Oto Kivliņš</cp:lastModifiedBy>
  <cp:revision/>
  <dcterms:created xsi:type="dcterms:W3CDTF">2025-04-07T07:35:00Z</dcterms:created>
  <dcterms:modified xsi:type="dcterms:W3CDTF">2026-01-14T15:21:59Z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0x010100565E4C1F9E538747A5B1335156D5A7D7</vt:lpwstr>
  </property>
  <property fmtid="{D5CDD505-2E9C-101B-9397-08002B2CF9AE}" pid="3" name="MediaServiceImageTags">
    <vt:lpwstr/>
  </property>
</Properties>
</file>