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5120" windowHeight="8025"/>
  </bookViews>
  <sheets>
    <sheet name="apdrošināšanas koncepc" sheetId="4" r:id="rId1"/>
  </sheets>
  <calcPr calcId="125725"/>
</workbook>
</file>

<file path=xl/calcChain.xml><?xml version="1.0" encoding="utf-8"?>
<calcChain xmlns="http://schemas.openxmlformats.org/spreadsheetml/2006/main">
  <c r="M13" i="4"/>
  <c r="L13"/>
  <c r="K13"/>
  <c r="J13"/>
  <c r="F13"/>
  <c r="B13"/>
  <c r="H12"/>
  <c r="G12"/>
  <c r="H11"/>
  <c r="G11"/>
  <c r="H10"/>
  <c r="G10"/>
  <c r="H9"/>
  <c r="G9"/>
  <c r="H8"/>
  <c r="G8"/>
  <c r="H7"/>
  <c r="G7"/>
  <c r="H6"/>
  <c r="G6"/>
  <c r="H5"/>
  <c r="G5"/>
  <c r="I7"/>
  <c r="N7"/>
  <c r="I5"/>
  <c r="N5"/>
  <c r="I9"/>
  <c r="N9"/>
  <c r="H13"/>
  <c r="G13"/>
  <c r="I11"/>
  <c r="N11"/>
  <c r="I12"/>
  <c r="N12"/>
  <c r="I6"/>
  <c r="N6"/>
  <c r="I8"/>
  <c r="N8"/>
  <c r="I10"/>
  <c r="N10"/>
  <c r="N13"/>
  <c r="I13"/>
</calcChain>
</file>

<file path=xl/sharedStrings.xml><?xml version="1.0" encoding="utf-8"?>
<sst xmlns="http://schemas.openxmlformats.org/spreadsheetml/2006/main" count="46" uniqueCount="35">
  <si>
    <t>III</t>
  </si>
  <si>
    <t>KOPĀ</t>
  </si>
  <si>
    <t>Nodaļas vadītājs</t>
  </si>
  <si>
    <t>II</t>
  </si>
  <si>
    <t>amata nosaukums</t>
  </si>
  <si>
    <t>amata vietu skaits</t>
  </si>
  <si>
    <t>saime</t>
  </si>
  <si>
    <t>līmenis</t>
  </si>
  <si>
    <t>mēnešalgu grupa</t>
  </si>
  <si>
    <t>plānotā mēnešalga, Ls</t>
  </si>
  <si>
    <t>atalgojums gadā, Ls</t>
  </si>
  <si>
    <t xml:space="preserve">Vecākais eksperts </t>
  </si>
  <si>
    <t xml:space="preserve">Palīdzības dienesta
speciālists
</t>
  </si>
  <si>
    <t>Klientu apkalpošanas speciālists</t>
  </si>
  <si>
    <t>19.6.</t>
  </si>
  <si>
    <t>19.2.</t>
  </si>
  <si>
    <t>12.1.</t>
  </si>
  <si>
    <t>IVA</t>
  </si>
  <si>
    <t>IIA</t>
  </si>
  <si>
    <t>IIB</t>
  </si>
  <si>
    <t>x</t>
  </si>
  <si>
    <t>valsts sociālās apdrošinā-šanas obligātās iemaksas, 24,09%, Ls</t>
  </si>
  <si>
    <t>atvaļinā-juma pabalsts, Ls</t>
  </si>
  <si>
    <t>komandē-jumu un dienesta braucienu izdevumi, Ls</t>
  </si>
  <si>
    <t>Informācija par Nacionālajam veselības dienestam papildu nepieciešamajām amata vietām un finansējumu ( kapacitātes stiprināšanai) koncepcijas īstenošanai</t>
  </si>
  <si>
    <t>Inese Andersone</t>
  </si>
  <si>
    <t>tālr. 67876187</t>
  </si>
  <si>
    <t>inese.andersone@vm.gov.lv</t>
  </si>
  <si>
    <t>6.pielikums Koncepcijas projektam par veselības aprūpes sistēmas finansēšanas modeli</t>
  </si>
  <si>
    <t>Veselības ministre</t>
  </si>
  <si>
    <t>I.Circene</t>
  </si>
  <si>
    <r>
      <t xml:space="preserve">pakalpo-jumu apmaksa
</t>
    </r>
    <r>
      <rPr>
        <i/>
        <sz val="12"/>
        <color indexed="8"/>
        <rFont val="Times New Roman"/>
        <family val="1"/>
        <charset val="186"/>
      </rPr>
      <t>(NVD tāmes EKK 2200 „Pakalpo-jumi”         Ls 554 720 : 194 amata vietas)</t>
    </r>
    <r>
      <rPr>
        <sz val="12"/>
        <color indexed="8"/>
        <rFont val="Times New Roman"/>
        <family val="1"/>
        <charset val="186"/>
      </rPr>
      <t xml:space="preserve">, Ls
</t>
    </r>
  </si>
  <si>
    <r>
      <t xml:space="preserve">materiālu, energo-resursu, ūdens un inventāra iegāde
</t>
    </r>
    <r>
      <rPr>
        <i/>
        <sz val="12"/>
        <color indexed="8"/>
        <rFont val="Times New Roman"/>
        <family val="1"/>
        <charset val="186"/>
      </rPr>
      <t>(NVD tāmes EKK 2300 „Krājumi, materiāli, energoresursi, prece, biroja preces un inventārs”, neņemot vērā EKK 2389 (recepšu veidlapas, EVAK)
Ls 75 436 :194amata vietas</t>
    </r>
    <r>
      <rPr>
        <sz val="12"/>
        <color indexed="8"/>
        <rFont val="Times New Roman"/>
        <family val="1"/>
        <charset val="186"/>
      </rPr>
      <t xml:space="preserve">), Ls
</t>
    </r>
  </si>
  <si>
    <r>
      <t xml:space="preserve">kustamie īpašumi 
jauno darba vietu aprīkošanai
</t>
    </r>
    <r>
      <rPr>
        <i/>
        <sz val="12"/>
        <color indexed="8"/>
        <rFont val="Times New Roman"/>
        <family val="1"/>
        <charset val="186"/>
      </rPr>
      <t>(dators, monitors, programmatūra  8 št.vien., 2 printeri uz nodaļu:
(121x8 + 484x8 +242x2 )/8 amata vietas. = Ls 665 vienai amata vietai;
galds, krēsls, pārējie biroja piederumi – Ls 300,00)</t>
    </r>
    <r>
      <rPr>
        <sz val="12"/>
        <color indexed="8"/>
        <rFont val="Times New Roman"/>
        <family val="1"/>
        <charset val="186"/>
      </rPr>
      <t xml:space="preserve">, Ls
</t>
    </r>
  </si>
  <si>
    <t>11.01.2013.   15:44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</si>
</sst>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186"/>
      <scheme val="minor"/>
    </font>
    <font>
      <b/>
      <sz val="12"/>
      <color indexed="8"/>
      <name val="Times New Roman"/>
      <family val="1"/>
      <charset val="186"/>
    </font>
    <font>
      <i/>
      <sz val="12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2"/>
      <color indexed="8"/>
      <name val="Calibri"/>
      <family val="2"/>
      <charset val="186"/>
    </font>
    <font>
      <u/>
      <sz val="11"/>
      <color indexed="12"/>
      <name val="Calibri"/>
      <family val="2"/>
      <charset val="186"/>
    </font>
    <font>
      <sz val="14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u/>
      <sz val="12"/>
      <color indexed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0" fontId="3" fillId="0" borderId="0" xfId="0" applyFont="1" applyAlignment="1">
      <alignment horizontal="justify"/>
    </xf>
    <xf numFmtId="0" fontId="4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/>
    <xf numFmtId="0" fontId="0" fillId="0" borderId="0" xfId="0" applyFont="1"/>
    <xf numFmtId="0" fontId="6" fillId="0" borderId="0" xfId="0" applyFont="1"/>
    <xf numFmtId="0" fontId="7" fillId="0" borderId="0" xfId="0" applyFont="1"/>
    <xf numFmtId="0" fontId="3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top" wrapText="1"/>
    </xf>
    <xf numFmtId="0" fontId="1" fillId="3" borderId="1" xfId="0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right" vertical="center"/>
    </xf>
    <xf numFmtId="0" fontId="3" fillId="0" borderId="0" xfId="0" applyFont="1"/>
    <xf numFmtId="2" fontId="7" fillId="0" borderId="0" xfId="0" applyNumberFormat="1" applyFont="1"/>
    <xf numFmtId="0" fontId="8" fillId="0" borderId="0" xfId="1" applyFont="1" applyAlignment="1" applyProtection="1"/>
    <xf numFmtId="0" fontId="3" fillId="0" borderId="1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3" fillId="0" borderId="0" xfId="0" applyFont="1" applyAlignment="1">
      <alignment horizontal="left" wrapText="1"/>
    </xf>
  </cellXfs>
  <cellStyles count="2">
    <cellStyle name="Hipersaite" xfId="1" builtinId="8"/>
    <cellStyle name="Parastais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Iestād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Iestād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Iestād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ese.andersone@vm.gov.l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1"/>
  <sheetViews>
    <sheetView tabSelected="1" zoomScaleNormal="100" workbookViewId="0">
      <selection activeCell="B18" sqref="B18"/>
    </sheetView>
  </sheetViews>
  <sheetFormatPr defaultRowHeight="15"/>
  <cols>
    <col min="1" max="1" width="14.5703125" customWidth="1"/>
    <col min="2" max="2" width="6.42578125" customWidth="1"/>
    <col min="3" max="3" width="6.7109375" customWidth="1"/>
    <col min="4" max="4" width="6.28515625" customWidth="1"/>
    <col min="7" max="7" width="9.42578125" customWidth="1"/>
    <col min="8" max="8" width="8.28515625" customWidth="1"/>
    <col min="9" max="9" width="9.5703125" bestFit="1" customWidth="1"/>
    <col min="10" max="10" width="7.5703125" customWidth="1"/>
    <col min="11" max="11" width="9.5703125" bestFit="1" customWidth="1"/>
    <col min="12" max="12" width="16.42578125" customWidth="1"/>
    <col min="13" max="13" width="15.140625" customWidth="1"/>
    <col min="14" max="14" width="10.7109375" bestFit="1" customWidth="1"/>
  </cols>
  <sheetData>
    <row r="1" spans="1:14" ht="29.25" customHeight="1">
      <c r="A1" s="7"/>
      <c r="B1" s="7"/>
      <c r="C1" s="7"/>
      <c r="D1" s="7"/>
      <c r="E1" s="7"/>
      <c r="F1" s="7"/>
      <c r="G1" s="7"/>
      <c r="H1" s="7"/>
      <c r="I1" s="7"/>
      <c r="J1" s="7"/>
      <c r="K1" s="23" t="s">
        <v>28</v>
      </c>
      <c r="L1" s="23"/>
      <c r="M1" s="23"/>
      <c r="N1" s="23"/>
    </row>
    <row r="2" spans="1:14" ht="15.75">
      <c r="A2" s="7"/>
      <c r="B2" s="7"/>
      <c r="C2" s="7"/>
      <c r="D2" s="7"/>
      <c r="E2" s="7"/>
      <c r="F2" s="7"/>
      <c r="G2" s="7"/>
      <c r="H2" s="7"/>
      <c r="I2" s="7"/>
      <c r="J2" s="7"/>
      <c r="K2" s="8"/>
      <c r="L2" s="8"/>
      <c r="M2" s="8"/>
      <c r="N2" s="8"/>
    </row>
    <row r="3" spans="1:14" ht="35.25" customHeight="1">
      <c r="A3" s="22" t="s">
        <v>24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s="2" customFormat="1" ht="206.25" customHeight="1">
      <c r="A4" s="9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9" t="s">
        <v>9</v>
      </c>
      <c r="G4" s="9" t="s">
        <v>10</v>
      </c>
      <c r="H4" s="9" t="s">
        <v>22</v>
      </c>
      <c r="I4" s="9" t="s">
        <v>21</v>
      </c>
      <c r="J4" s="9" t="s">
        <v>23</v>
      </c>
      <c r="K4" s="9" t="s">
        <v>31</v>
      </c>
      <c r="L4" s="9" t="s">
        <v>32</v>
      </c>
      <c r="M4" s="9" t="s">
        <v>33</v>
      </c>
      <c r="N4" s="10" t="s">
        <v>1</v>
      </c>
    </row>
    <row r="5" spans="1:14" s="5" customFormat="1" ht="31.5">
      <c r="A5" s="21" t="s">
        <v>2</v>
      </c>
      <c r="B5" s="11">
        <v>1</v>
      </c>
      <c r="C5" s="11">
        <v>35</v>
      </c>
      <c r="D5" s="11" t="s">
        <v>17</v>
      </c>
      <c r="E5" s="11">
        <v>11</v>
      </c>
      <c r="F5" s="12">
        <v>971</v>
      </c>
      <c r="G5" s="13">
        <f>ROUND(F5*12,2)</f>
        <v>11652</v>
      </c>
      <c r="H5" s="13">
        <f>ROUND(F5*0.5,2)</f>
        <v>485.5</v>
      </c>
      <c r="I5" s="13">
        <f>ROUND((G5+H5)*0.2409,2)</f>
        <v>2923.92</v>
      </c>
      <c r="J5" s="13">
        <v>25</v>
      </c>
      <c r="K5" s="13">
        <v>2859</v>
      </c>
      <c r="L5" s="13">
        <v>389</v>
      </c>
      <c r="M5" s="13">
        <v>965</v>
      </c>
      <c r="N5" s="14">
        <f>SUM(G5:M5)</f>
        <v>19299.419999999998</v>
      </c>
    </row>
    <row r="6" spans="1:14" s="5" customFormat="1" ht="31.5">
      <c r="A6" s="15" t="s">
        <v>11</v>
      </c>
      <c r="B6" s="11">
        <v>1</v>
      </c>
      <c r="C6" s="11">
        <v>35</v>
      </c>
      <c r="D6" s="11" t="s">
        <v>0</v>
      </c>
      <c r="E6" s="11">
        <v>10</v>
      </c>
      <c r="F6" s="12">
        <v>825</v>
      </c>
      <c r="G6" s="13">
        <f t="shared" ref="G6:G12" si="0">ROUND(F6*12,2)</f>
        <v>9900</v>
      </c>
      <c r="H6" s="13">
        <f t="shared" ref="H6:H12" si="1">ROUND(F6*0.5,2)</f>
        <v>412.5</v>
      </c>
      <c r="I6" s="13">
        <f t="shared" ref="I6:I12" si="2">ROUND((G6+H6)*0.2409,2)</f>
        <v>2484.2800000000002</v>
      </c>
      <c r="J6" s="13">
        <v>25</v>
      </c>
      <c r="K6" s="13">
        <v>2859</v>
      </c>
      <c r="L6" s="13">
        <v>389</v>
      </c>
      <c r="M6" s="13">
        <v>965</v>
      </c>
      <c r="N6" s="14">
        <f t="shared" ref="N6:N12" si="3">SUM(G6:M6)</f>
        <v>17034.78</v>
      </c>
    </row>
    <row r="7" spans="1:14" s="5" customFormat="1" ht="31.5">
      <c r="A7" s="15" t="s">
        <v>11</v>
      </c>
      <c r="B7" s="11">
        <v>1</v>
      </c>
      <c r="C7" s="11">
        <v>35</v>
      </c>
      <c r="D7" s="11" t="s">
        <v>3</v>
      </c>
      <c r="E7" s="11">
        <v>9</v>
      </c>
      <c r="F7" s="12">
        <v>698</v>
      </c>
      <c r="G7" s="13">
        <f t="shared" si="0"/>
        <v>8376</v>
      </c>
      <c r="H7" s="13">
        <f t="shared" si="1"/>
        <v>349</v>
      </c>
      <c r="I7" s="13">
        <f t="shared" si="2"/>
        <v>2101.85</v>
      </c>
      <c r="J7" s="13">
        <v>25</v>
      </c>
      <c r="K7" s="13">
        <v>2859</v>
      </c>
      <c r="L7" s="13">
        <v>389</v>
      </c>
      <c r="M7" s="13">
        <v>965</v>
      </c>
      <c r="N7" s="14">
        <f t="shared" si="3"/>
        <v>15064.85</v>
      </c>
    </row>
    <row r="8" spans="1:14" s="5" customFormat="1" ht="31.5">
      <c r="A8" s="15" t="s">
        <v>11</v>
      </c>
      <c r="B8" s="11">
        <v>1</v>
      </c>
      <c r="C8" s="11" t="s">
        <v>14</v>
      </c>
      <c r="D8" s="11" t="s">
        <v>0</v>
      </c>
      <c r="E8" s="11">
        <v>10</v>
      </c>
      <c r="F8" s="12">
        <v>743</v>
      </c>
      <c r="G8" s="13">
        <f t="shared" si="0"/>
        <v>8916</v>
      </c>
      <c r="H8" s="13">
        <f t="shared" si="1"/>
        <v>371.5</v>
      </c>
      <c r="I8" s="13">
        <f t="shared" si="2"/>
        <v>2237.36</v>
      </c>
      <c r="J8" s="13">
        <v>25</v>
      </c>
      <c r="K8" s="13">
        <v>2859</v>
      </c>
      <c r="L8" s="13">
        <v>389</v>
      </c>
      <c r="M8" s="13">
        <v>965</v>
      </c>
      <c r="N8" s="14">
        <f t="shared" si="3"/>
        <v>15762.86</v>
      </c>
    </row>
    <row r="9" spans="1:14" s="5" customFormat="1" ht="63">
      <c r="A9" s="15" t="s">
        <v>12</v>
      </c>
      <c r="B9" s="11">
        <v>1</v>
      </c>
      <c r="C9" s="11" t="s">
        <v>14</v>
      </c>
      <c r="D9" s="11" t="s">
        <v>3</v>
      </c>
      <c r="E9" s="11">
        <v>8</v>
      </c>
      <c r="F9" s="12">
        <v>614</v>
      </c>
      <c r="G9" s="13">
        <f t="shared" si="0"/>
        <v>7368</v>
      </c>
      <c r="H9" s="13">
        <f t="shared" si="1"/>
        <v>307</v>
      </c>
      <c r="I9" s="13">
        <f t="shared" si="2"/>
        <v>1848.91</v>
      </c>
      <c r="J9" s="13">
        <v>25</v>
      </c>
      <c r="K9" s="13">
        <v>2859</v>
      </c>
      <c r="L9" s="13">
        <v>389</v>
      </c>
      <c r="M9" s="13">
        <v>965</v>
      </c>
      <c r="N9" s="14">
        <f t="shared" si="3"/>
        <v>13761.91</v>
      </c>
    </row>
    <row r="10" spans="1:14" s="5" customFormat="1" ht="31.5">
      <c r="A10" s="15" t="s">
        <v>11</v>
      </c>
      <c r="B10" s="11">
        <v>1</v>
      </c>
      <c r="C10" s="11" t="s">
        <v>15</v>
      </c>
      <c r="D10" s="11" t="s">
        <v>3</v>
      </c>
      <c r="E10" s="11">
        <v>10</v>
      </c>
      <c r="F10" s="12">
        <v>825</v>
      </c>
      <c r="G10" s="13">
        <f t="shared" si="0"/>
        <v>9900</v>
      </c>
      <c r="H10" s="13">
        <f t="shared" si="1"/>
        <v>412.5</v>
      </c>
      <c r="I10" s="13">
        <f t="shared" si="2"/>
        <v>2484.2800000000002</v>
      </c>
      <c r="J10" s="13">
        <v>25</v>
      </c>
      <c r="K10" s="13">
        <v>2859</v>
      </c>
      <c r="L10" s="13">
        <v>389</v>
      </c>
      <c r="M10" s="13">
        <v>965</v>
      </c>
      <c r="N10" s="14">
        <f t="shared" si="3"/>
        <v>17034.78</v>
      </c>
    </row>
    <row r="11" spans="1:14" s="5" customFormat="1" ht="31.5">
      <c r="A11" s="15" t="s">
        <v>11</v>
      </c>
      <c r="B11" s="11">
        <v>1</v>
      </c>
      <c r="C11" s="11" t="s">
        <v>16</v>
      </c>
      <c r="D11" s="11" t="s">
        <v>18</v>
      </c>
      <c r="E11" s="11">
        <v>9</v>
      </c>
      <c r="F11" s="12">
        <v>698</v>
      </c>
      <c r="G11" s="13">
        <f t="shared" si="0"/>
        <v>8376</v>
      </c>
      <c r="H11" s="13">
        <f t="shared" si="1"/>
        <v>349</v>
      </c>
      <c r="I11" s="13">
        <f t="shared" si="2"/>
        <v>2101.85</v>
      </c>
      <c r="J11" s="13">
        <v>25</v>
      </c>
      <c r="K11" s="13">
        <v>2859</v>
      </c>
      <c r="L11" s="13">
        <v>389</v>
      </c>
      <c r="M11" s="13">
        <v>965</v>
      </c>
      <c r="N11" s="14">
        <f t="shared" si="3"/>
        <v>15064.85</v>
      </c>
    </row>
    <row r="12" spans="1:14" s="5" customFormat="1" ht="47.25">
      <c r="A12" s="15" t="s">
        <v>13</v>
      </c>
      <c r="B12" s="11">
        <v>1</v>
      </c>
      <c r="C12" s="11">
        <v>23</v>
      </c>
      <c r="D12" s="11" t="s">
        <v>19</v>
      </c>
      <c r="E12" s="11">
        <v>6</v>
      </c>
      <c r="F12" s="12">
        <v>467</v>
      </c>
      <c r="G12" s="13">
        <f t="shared" si="0"/>
        <v>5604</v>
      </c>
      <c r="H12" s="13">
        <f t="shared" si="1"/>
        <v>233.5</v>
      </c>
      <c r="I12" s="13">
        <f t="shared" si="2"/>
        <v>1406.25</v>
      </c>
      <c r="J12" s="13">
        <v>25</v>
      </c>
      <c r="K12" s="13">
        <v>2859</v>
      </c>
      <c r="L12" s="13">
        <v>389</v>
      </c>
      <c r="M12" s="13">
        <v>965</v>
      </c>
      <c r="N12" s="14">
        <f t="shared" si="3"/>
        <v>11481.75</v>
      </c>
    </row>
    <row r="13" spans="1:14" s="5" customFormat="1" ht="15.75">
      <c r="A13" s="16" t="s">
        <v>1</v>
      </c>
      <c r="B13" s="16">
        <f>SUM(B5:B12)</f>
        <v>8</v>
      </c>
      <c r="C13" s="16" t="s">
        <v>20</v>
      </c>
      <c r="D13" s="16" t="s">
        <v>20</v>
      </c>
      <c r="E13" s="16" t="s">
        <v>20</v>
      </c>
      <c r="F13" s="17">
        <f t="shared" ref="F13:N13" si="4">SUM(F5:F12)</f>
        <v>5841</v>
      </c>
      <c r="G13" s="17">
        <f t="shared" si="4"/>
        <v>70092</v>
      </c>
      <c r="H13" s="17">
        <f t="shared" si="4"/>
        <v>2920.5</v>
      </c>
      <c r="I13" s="17">
        <f t="shared" si="4"/>
        <v>17588.700000000004</v>
      </c>
      <c r="J13" s="17">
        <f t="shared" si="4"/>
        <v>200</v>
      </c>
      <c r="K13" s="17">
        <f t="shared" si="4"/>
        <v>22872</v>
      </c>
      <c r="L13" s="17">
        <f t="shared" si="4"/>
        <v>3112</v>
      </c>
      <c r="M13" s="17">
        <f t="shared" si="4"/>
        <v>7720</v>
      </c>
      <c r="N13" s="17">
        <f t="shared" si="4"/>
        <v>124505.20000000001</v>
      </c>
    </row>
    <row r="14" spans="1:14" ht="15.7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ht="15.7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s="6" customFormat="1" ht="18.75">
      <c r="A16" s="7"/>
      <c r="B16" s="7" t="s">
        <v>29</v>
      </c>
      <c r="C16" s="7"/>
      <c r="D16" s="7"/>
      <c r="E16" s="7"/>
      <c r="F16" s="7"/>
      <c r="G16" s="7"/>
      <c r="H16" s="7"/>
      <c r="I16" s="7"/>
      <c r="J16" s="7"/>
      <c r="K16" s="7" t="s">
        <v>30</v>
      </c>
      <c r="L16" s="7"/>
      <c r="M16" s="7"/>
      <c r="N16" s="7"/>
    </row>
    <row r="17" spans="1:14" ht="15.7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 ht="15.75">
      <c r="A18" s="3"/>
      <c r="B18" s="18" t="s">
        <v>34</v>
      </c>
      <c r="C18" s="1"/>
      <c r="D18" s="7"/>
      <c r="E18" s="7"/>
      <c r="F18" s="7"/>
      <c r="G18" s="7"/>
      <c r="H18" s="7"/>
      <c r="I18" s="7"/>
      <c r="J18" s="4"/>
      <c r="K18" s="7"/>
      <c r="L18" s="7"/>
      <c r="M18" s="7"/>
      <c r="N18" s="7"/>
    </row>
    <row r="19" spans="1:14" ht="15.75">
      <c r="A19" s="7"/>
      <c r="B19" s="18" t="s">
        <v>25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19"/>
      <c r="N19" s="7"/>
    </row>
    <row r="20" spans="1:14" ht="15.75">
      <c r="A20" s="7"/>
      <c r="B20" s="18" t="s">
        <v>26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4" ht="15.75">
      <c r="A21" s="7"/>
      <c r="B21" s="20" t="s">
        <v>27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</sheetData>
  <mergeCells count="2">
    <mergeCell ref="A3:N3"/>
    <mergeCell ref="K1:N1"/>
  </mergeCells>
  <phoneticPr fontId="0" type="noConversion"/>
  <hyperlinks>
    <hyperlink ref="B21" r:id="rId1"/>
  </hyperlinks>
  <printOptions horizontalCentered="1"/>
  <pageMargins left="0.19685039370078741" right="0.19685039370078741" top="0.78740157480314965" bottom="0.78740157480314965" header="0.39370078740157483" footer="0.39370078740157483"/>
  <pageSetup paperSize="9" orientation="landscape" r:id="rId2"/>
  <headerFooter>
    <oddHeader>&amp;C&amp;P</oddHeader>
    <oddFooter>&amp;LVMKoncp6_110113_VA_fin; Informācija par Nacionālajam veselības dienestam papildu nepieciešamajām amata vietām un finansējumu ( kapacitātes stiprināšanai) koncepcijas īstenošanai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apdrošināšanas koncepc</vt:lpstr>
    </vt:vector>
  </TitlesOfParts>
  <Company>Veselības ministrija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6.pielikums Ministru kabineta koncepcijas projektam par veselības aprūpes sistēmas finansēšanas modeli "Informācija par Nacionālajam veselības dienestam papildu nepieciešamajām amata vietām un finansējumu ( kapacitātes stiprināšanai) koncepcijas īstenošanai"</dc:title>
  <dc:subject>Pielikums</dc:subject>
  <dc:creator>Inese Andersone</dc:creator>
  <dc:description>Inese Andersone_x000d_
tel.67876187_x000d_
Inese.Andersone@vm.gov.lv</dc:description>
  <cp:lastModifiedBy>iandersone</cp:lastModifiedBy>
  <cp:lastPrinted>2013-01-11T13:43:43Z</cp:lastPrinted>
  <dcterms:created xsi:type="dcterms:W3CDTF">2008-02-06T11:34:25Z</dcterms:created>
  <dcterms:modified xsi:type="dcterms:W3CDTF">2013-01-11T13:44:13Z</dcterms:modified>
</cp:coreProperties>
</file>